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psico\OneDrive\Desktop\Planes administrativa\"/>
    </mc:Choice>
  </mc:AlternateContent>
  <xr:revisionPtr revIDLastSave="0" documentId="13_ncr:1_{202F4412-66A0-4967-9789-88FF8DC985A4}" xr6:coauthVersionLast="47" xr6:coauthVersionMax="47" xr10:uidLastSave="{00000000-0000-0000-0000-000000000000}"/>
  <bookViews>
    <workbookView xWindow="-103" yWindow="-103" windowWidth="24892" windowHeight="13372" tabRatio="741" xr2:uid="{00000000-000D-0000-FFFF-FFFF00000000}"/>
  </bookViews>
  <sheets>
    <sheet name="PREVISIÓN DE RRHH" sheetId="5" r:id="rId1"/>
  </sheets>
  <definedNames>
    <definedName name="_xlnm.Print_Area" localSheetId="0">'PREVISIÓN DE RRHH'!$A$1:$BA$41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8" i="5" l="1"/>
  <c r="AU17" i="5"/>
  <c r="AU16" i="5"/>
  <c r="AU15" i="5"/>
  <c r="AU14" i="5"/>
  <c r="AV17" i="5"/>
  <c r="AV16" i="5"/>
  <c r="AL15" i="5" l="1"/>
  <c r="AM15" i="5" s="1"/>
  <c r="AL16" i="5"/>
  <c r="AM16" i="5" s="1"/>
  <c r="AL17" i="5"/>
  <c r="AM17" i="5" s="1"/>
  <c r="AL18" i="5"/>
  <c r="AM18" i="5" s="1"/>
  <c r="AL14" i="5"/>
  <c r="AM14" i="5" s="1"/>
  <c r="AY19" i="5"/>
  <c r="AX19" i="5"/>
  <c r="AW19" i="5"/>
  <c r="AZ18" i="5"/>
  <c r="AZ17" i="5"/>
  <c r="AV15" i="5"/>
  <c r="AV14" i="5"/>
  <c r="AV19" i="5" l="1"/>
  <c r="AZ15" i="5"/>
  <c r="AU19" i="5"/>
  <c r="AZ16" i="5"/>
  <c r="AM19" i="5"/>
  <c r="AZ14" i="5"/>
  <c r="AZ1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Administrativa</author>
  </authors>
  <commentList>
    <comment ref="D11" authorId="0" shapeId="0" xr:uid="{00000000-0006-0000-0600-000001000000}">
      <text>
        <r>
          <rPr>
            <b/>
            <sz val="9"/>
            <color indexed="81"/>
            <rFont val="Tahoma"/>
            <family val="2"/>
          </rPr>
          <t xml:space="preserve">Administrativa:
OBJETIVO: </t>
        </r>
        <r>
          <rPr>
            <sz val="9"/>
            <color indexed="81"/>
            <rFont val="Tahoma"/>
            <family val="2"/>
          </rPr>
          <t xml:space="preserve">Que se quiere conseguir del plan </t>
        </r>
      </text>
    </comment>
    <comment ref="H11" authorId="0" shapeId="0" xr:uid="{00000000-0006-0000-0600-000002000000}">
      <text>
        <r>
          <rPr>
            <b/>
            <sz val="9"/>
            <color indexed="81"/>
            <rFont val="Tahoma"/>
            <family val="2"/>
          </rPr>
          <t>Administrativa:</t>
        </r>
        <r>
          <rPr>
            <sz val="9"/>
            <color indexed="81"/>
            <rFont val="Tahoma"/>
            <family val="2"/>
          </rPr>
          <t xml:space="preserve">
Medición en Numero o porcentaje del </t>
        </r>
      </text>
    </comment>
  </commentList>
</comments>
</file>

<file path=xl/sharedStrings.xml><?xml version="1.0" encoding="utf-8"?>
<sst xmlns="http://schemas.openxmlformats.org/spreadsheetml/2006/main" count="125" uniqueCount="83">
  <si>
    <t>Código: F.24.PO.DE</t>
  </si>
  <si>
    <t>Versión: 0.4</t>
  </si>
  <si>
    <t>Fecha: 27.07.18</t>
  </si>
  <si>
    <t>Página 1 de 1</t>
  </si>
  <si>
    <t>Nombre del Plan:</t>
  </si>
  <si>
    <t xml:space="preserve">Vigencia: </t>
  </si>
  <si>
    <t xml:space="preserve">1.Información  Base plan de Acción </t>
  </si>
  <si>
    <t>3. Información Recursos Financieros  (Cifras en Pesos COP)</t>
  </si>
  <si>
    <t>INDICADOR</t>
  </si>
  <si>
    <t>LOGRO</t>
  </si>
  <si>
    <t>FRECUENCIA</t>
  </si>
  <si>
    <t>RESPONSABLE</t>
  </si>
  <si>
    <t>PERIODO DE PLANIFICACION Y MEDICION (MENSUAL)</t>
  </si>
  <si>
    <t>AVANCE METAS</t>
  </si>
  <si>
    <t>DETALLE DE LA  EVIDENCIA</t>
  </si>
  <si>
    <t>NOTAS</t>
  </si>
  <si>
    <t>RECURSOS PROGRAMADOS TOTALES -  ACTUAL</t>
  </si>
  <si>
    <t>RECURSOS EJECUTADOS RECURSOS PROPIOS</t>
  </si>
  <si>
    <t>% EJECUTADO RECURSOS PROPIOS</t>
  </si>
  <si>
    <t>MES 1</t>
  </si>
  <si>
    <t>MES 2</t>
  </si>
  <si>
    <t>MES 3</t>
  </si>
  <si>
    <t>MES 4</t>
  </si>
  <si>
    <t>MES 5</t>
  </si>
  <si>
    <t>MES 6</t>
  </si>
  <si>
    <t>MES 7</t>
  </si>
  <si>
    <t>MES 8</t>
  </si>
  <si>
    <t>MES 9</t>
  </si>
  <si>
    <t>MES 10</t>
  </si>
  <si>
    <t>MES 11</t>
  </si>
  <si>
    <t>MES 12</t>
  </si>
  <si>
    <t>% CUMPLIMIENTO</t>
  </si>
  <si>
    <t>PLA</t>
  </si>
  <si>
    <t>RES</t>
  </si>
  <si>
    <t>FECHA:</t>
  </si>
  <si>
    <t>Rubros Presupuestales</t>
  </si>
  <si>
    <t>Recursos Propios</t>
  </si>
  <si>
    <t>Recursos Gestionados</t>
  </si>
  <si>
    <t xml:space="preserve">Recurso Humano </t>
  </si>
  <si>
    <t>Trimestral</t>
  </si>
  <si>
    <t>PORCENTAJE DE CUMPLIMIENTO EN METAS</t>
  </si>
  <si>
    <t>TOTALES RECURSOS</t>
  </si>
  <si>
    <t xml:space="preserve">      </t>
  </si>
  <si>
    <t>Elaboró:</t>
  </si>
  <si>
    <t>Revisó:</t>
  </si>
  <si>
    <t>Fecha:</t>
  </si>
  <si>
    <t>METAS</t>
  </si>
  <si>
    <t xml:space="preserve">PLAN DE ACCIÓN ESTRATEGICO INSTITUCIONAL </t>
  </si>
  <si>
    <t>No.</t>
  </si>
  <si>
    <t xml:space="preserve">PROCESO 
</t>
  </si>
  <si>
    <t>ANUAL</t>
  </si>
  <si>
    <t>Subdirección Administrativa y Financiera</t>
  </si>
  <si>
    <t>Gestión del Talento humano</t>
  </si>
  <si>
    <t xml:space="preserve">INFORME FINAL CON EJECUCIÓN DEL PLAN </t>
  </si>
  <si>
    <t xml:space="preserve">NOMBRE DEL PLAN </t>
  </si>
  <si>
    <t>PROGRAMA
(Objetivos especificos)</t>
  </si>
  <si>
    <t>OBJETO DEL PLAN
(Objetivo General)</t>
  </si>
  <si>
    <t>Establecer mecanismos que permitan identificar el cumplimiento de actividades establecidas dentro del plan</t>
  </si>
  <si>
    <t xml:space="preserve">PLAN DE PREVISION  DE RECURSOS HUMANOS </t>
  </si>
  <si>
    <t>Planear e identificar las necesidades del personal de planta del INVISBU.</t>
  </si>
  <si>
    <t xml:space="preserve">Realizar  el análisis necesario para identificar las cantidad y calidad del recurso humano necesario para desarrollar planes, programas y proyectos identificadando las  deficiencias en la capacitación de los funcionarios vinculados. </t>
  </si>
  <si>
    <t>ANÁLISIS NECESIDAD DE PERSONAL</t>
  </si>
  <si>
    <t>Realizar el ANÁLISIS MEDIDAS DE COBERTURA DE LAS NECESIDADES teniendo en cuenta:
-PROVISIÓN DE VACANTES DEFINITIVAS DE EMPLEOS DE CARRERA MEDIANTE CONCURSO DE MÉRITOS.
-PROVISIÓN TRANSITORIA DE EMPLEOS VACANTES. 
-RACIONALIZACIÓN DE LA PLANTA</t>
  </si>
  <si>
    <t xml:space="preserve">ANÁLISIS MEDIDAS DE COBERTURA DE LAS NECESIDADES
</t>
  </si>
  <si>
    <t>Realizar la ESTIMACIÓN DE LOS COSTOS DE PERSONAL Y ASEGURAMIENTO DE SU FINANCIACIÓN EN EL PRESUPUESTO.</t>
  </si>
  <si>
    <t>Gastos de Personas</t>
  </si>
  <si>
    <t>PRESUPUESTO - GASTOS DE PERSONAL</t>
  </si>
  <si>
    <t>El plan de previsión de recursos humanos de conformidad con lo señalado en el artículo 17 de la Ley 909 de 2004, que en su literalidad dispone: 
“1. Todas las unidades de personal o quienes hagan sus veces de los organismos o entidades a las cuales se les aplica la presente ley, deberán elaborar y actualizar anualmente planes de previsión de recursos humanos que tengan el siguiente alcance: a) Cálculo de los empleos necesarios, de acuerdo con los requisitos y perfiles profesionales establecidos en los manuales específicos de funciones, con el fin de atender a las necesidades presentes y futuras derivadas del ejercicio de sus competencias; b) Identificación de las formas de cubrir las necesidades cuantitativas y cualitativas de personal para el período anual, considerando las medidas de ingreso, ascenso, capacitación y formación; c) Estimación de todos los costos de personal derivados de las medidas anteriores y el aseguramiento de su financiación con el presupuesto asignado. 
2. Todas las entidades y organismos a quienes se les aplica la presente ley, deberán mantener actualizadas las plantas globales de empleo necesarias para el cumplimiento eficiente de las funciones a su cargo, para lo cual tendrán en cuenta las medidas de racionalización del gasto. El Departamento Administrativo de la Función Pública podrá solicitar la información que requiera al respecto para la formulación de las políticas sobre la administración del recurso humano</t>
  </si>
  <si>
    <t>PLAN DE PREVISIÓN DE RECURSOS HUMANOS</t>
  </si>
  <si>
    <t>Establecer actividades que permitan identificar las vacantes disponibles dentro del Instituto, asi como su rubro de financiación</t>
  </si>
  <si>
    <t xml:space="preserve">Nº de seguimientos al cumplimiento del Plan de Previsón de RRHH ejecutados / Nº de seguimientos al cumplimiento del Plan de Previsón de RRHH programados </t>
  </si>
  <si>
    <t xml:space="preserve">Nº de informe final de ejecución del Plan  de Previsón de RRHH ejecutado / Nº de informe final de ejecución del Plan  de Previsón de RRHH  Programado </t>
  </si>
  <si>
    <t>Número de análisis de necesidades de la planta del personal realizadas / Número de análisis de necesidades de la planta del personal programadas</t>
  </si>
  <si>
    <t>Número de análisis de medidas de cobertura de la planta del personal realizadas / Número de análisis de medidas de cobertura de la planta del personal PROGRAMADAS</t>
  </si>
  <si>
    <t>Número de seguimientos al Plan realizados / Número de seguimientos al Plan  programado</t>
  </si>
  <si>
    <t>Número de informes final entregados del Plan / Número de informes final entregados del Plan programado</t>
  </si>
  <si>
    <t>Formato Plan anual de Vacantes</t>
  </si>
  <si>
    <t>2.1.1.01.01.001.01 Sueldo básico</t>
  </si>
  <si>
    <t>META 2024</t>
  </si>
  <si>
    <t>2.Información de Gestión de Metas año 2024</t>
  </si>
  <si>
    <t>DETALLE RECURSOS PROGRAMADOS - 2024</t>
  </si>
  <si>
    <t>DETALLE DE RECURSOS EJECUTADOS - 2024</t>
  </si>
  <si>
    <t>MARITZA GOMEZ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</si>
</sst>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quot;$&quot;\ * #,##0.00_-;\-&quot;$&quot;\ * #,##0.00_-;_-&quot;$&quot;\ * &quot;-&quot;??_-;_-@_-"/>
    <numFmt numFmtId="166" formatCode="_-* #,##0.00\ _€_-;\-* #,##0.00\ _€_-;_-* &quot;-&quot;??\ _€_-;_-@_-"/>
    <numFmt numFmtId="167" formatCode="0.0%"/>
    <numFmt numFmtId="168" formatCode="&quot;$&quot;\ #,##0"/>
    <numFmt numFmtId="169" formatCode="_(* #,##0_);_(* \(#,##0\);_(* &quot;-&quot;??_);_(@_)"/>
  </numFmts>
  <fonts count="15">
    <font>
      <sz val="11"/>
      <color theme="1"/>
      <name val="Calibri"/>
      <family val="2"/>
      <scheme val="minor"/>
    </font>
    <font>
      <sz val="11"/>
      <color theme="1"/>
      <name val="Calibri"/>
      <family val="2"/>
      <scheme val="minor"/>
    </font>
    <font>
      <b/>
      <sz val="10"/>
      <color theme="1"/>
      <name val="Arial Narrow"/>
      <family val="2"/>
    </font>
    <font>
      <b/>
      <sz val="10"/>
      <name val="Arial Narrow"/>
      <family val="2"/>
    </font>
    <font>
      <sz val="11"/>
      <color theme="1"/>
      <name val="Arial"/>
      <family val="2"/>
    </font>
    <font>
      <sz val="10"/>
      <name val="Arial Narrow"/>
      <family val="2"/>
    </font>
    <font>
      <b/>
      <u/>
      <sz val="10"/>
      <color theme="1"/>
      <name val="Arial Narrow"/>
      <family val="2"/>
    </font>
    <font>
      <b/>
      <sz val="10"/>
      <color theme="0"/>
      <name val="Arial Narrow"/>
      <family val="2"/>
    </font>
    <font>
      <b/>
      <sz val="9"/>
      <color indexed="81"/>
      <name val="Tahoma"/>
      <family val="2"/>
    </font>
    <font>
      <sz val="9"/>
      <color indexed="81"/>
      <name val="Tahoma"/>
      <family val="2"/>
    </font>
    <font>
      <sz val="11"/>
      <name val="Arial Narrow"/>
      <family val="2"/>
    </font>
    <font>
      <sz val="9"/>
      <name val="Arial Narrow"/>
      <family val="2"/>
    </font>
    <font>
      <sz val="10"/>
      <name val="Arial"/>
      <family val="2"/>
    </font>
    <font>
      <sz val="10"/>
      <color indexed="8"/>
      <name val="Zurich BT"/>
      <family val="2"/>
    </font>
    <font>
      <b/>
      <sz val="9"/>
      <color theme="1"/>
      <name val="Arial Narrow"/>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7" tint="0.59999389629810485"/>
        <bgColor indexed="64"/>
      </patternFill>
    </fill>
  </fills>
  <borders count="3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s>
  <cellStyleXfs count="8">
    <xf numFmtId="0" fontId="0" fillId="0" borderId="0"/>
    <xf numFmtId="9" fontId="1" fillId="0" borderId="0" applyFont="0" applyFill="0" applyBorder="0" applyAlignment="0" applyProtection="0"/>
    <xf numFmtId="164" fontId="4" fillId="0" borderId="0" applyFont="0" applyFill="0" applyBorder="0" applyAlignment="0" applyProtection="0"/>
    <xf numFmtId="0" fontId="1" fillId="0" borderId="0"/>
    <xf numFmtId="0" fontId="12" fillId="0" borderId="0"/>
    <xf numFmtId="165" fontId="1" fillId="0" borderId="0" applyFont="0" applyFill="0" applyBorder="0" applyAlignment="0" applyProtection="0"/>
    <xf numFmtId="168" fontId="12" fillId="0" borderId="0"/>
    <xf numFmtId="166" fontId="13" fillId="0" borderId="0" applyFont="0" applyFill="0" applyBorder="0" applyAlignment="0" applyProtection="0"/>
  </cellStyleXfs>
  <cellXfs count="150">
    <xf numFmtId="0" fontId="0" fillId="0" borderId="0" xfId="0"/>
    <xf numFmtId="0" fontId="2" fillId="2" borderId="0" xfId="0" applyFont="1" applyFill="1" applyAlignment="1">
      <alignment horizontal="center" vertical="center"/>
    </xf>
    <xf numFmtId="0" fontId="2" fillId="2" borderId="0" xfId="0" applyFont="1" applyFill="1" applyAlignment="1">
      <alignment horizontal="center" vertical="center" wrapText="1"/>
    </xf>
    <xf numFmtId="167" fontId="2" fillId="2" borderId="0" xfId="0" applyNumberFormat="1" applyFont="1" applyFill="1" applyAlignment="1">
      <alignment horizontal="center" vertical="center"/>
    </xf>
    <xf numFmtId="168" fontId="2" fillId="2" borderId="0" xfId="0" applyNumberFormat="1" applyFont="1" applyFill="1" applyAlignment="1">
      <alignment horizontal="center" vertical="center"/>
    </xf>
    <xf numFmtId="10" fontId="2" fillId="2" borderId="0" xfId="0" applyNumberFormat="1" applyFont="1" applyFill="1" applyAlignment="1">
      <alignment horizontal="center" vertical="center"/>
    </xf>
    <xf numFmtId="0" fontId="3" fillId="4" borderId="18" xfId="0" applyFont="1" applyFill="1" applyBorder="1" applyAlignment="1">
      <alignment horizontal="center" vertical="center"/>
    </xf>
    <xf numFmtId="167" fontId="3" fillId="4" borderId="18" xfId="0" applyNumberFormat="1" applyFont="1" applyFill="1" applyBorder="1" applyAlignment="1">
      <alignment horizontal="center" vertical="center" wrapText="1"/>
    </xf>
    <xf numFmtId="0" fontId="2" fillId="2" borderId="0" xfId="0" applyFont="1" applyFill="1" applyAlignment="1" applyProtection="1">
      <alignment horizontal="center" vertical="center" wrapText="1"/>
      <protection locked="0"/>
    </xf>
    <xf numFmtId="9" fontId="3" fillId="7" borderId="18" xfId="1" applyFont="1" applyFill="1" applyBorder="1" applyAlignment="1">
      <alignment horizontal="center" vertical="center" wrapText="1"/>
    </xf>
    <xf numFmtId="0" fontId="5" fillId="2" borderId="18"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6" borderId="18" xfId="0" applyFont="1" applyFill="1" applyBorder="1" applyAlignment="1">
      <alignment horizontal="center" vertical="center" wrapText="1"/>
    </xf>
    <xf numFmtId="9" fontId="3" fillId="4" borderId="18" xfId="1" applyFont="1" applyFill="1" applyBorder="1" applyAlignment="1">
      <alignment horizontal="center" vertical="center" wrapText="1"/>
    </xf>
    <xf numFmtId="168" fontId="5" fillId="4" borderId="18" xfId="0" applyNumberFormat="1" applyFont="1" applyFill="1" applyBorder="1" applyAlignment="1">
      <alignment horizontal="center" vertical="center"/>
    </xf>
    <xf numFmtId="168" fontId="3" fillId="7" borderId="18" xfId="0" applyNumberFormat="1" applyFont="1" applyFill="1" applyBorder="1" applyAlignment="1">
      <alignment horizontal="center" vertical="center" wrapText="1"/>
    </xf>
    <xf numFmtId="9" fontId="3" fillId="7" borderId="22" xfId="0" applyNumberFormat="1" applyFont="1" applyFill="1" applyBorder="1" applyAlignment="1">
      <alignment horizontal="center" vertical="center" wrapText="1"/>
    </xf>
    <xf numFmtId="0" fontId="3" fillId="2" borderId="0" xfId="0" applyFont="1" applyFill="1" applyAlignment="1">
      <alignment vertical="center"/>
    </xf>
    <xf numFmtId="0" fontId="6" fillId="2" borderId="0" xfId="0" applyFont="1" applyFill="1" applyAlignment="1">
      <alignment horizontal="center" vertical="center"/>
    </xf>
    <xf numFmtId="3" fontId="5" fillId="0" borderId="0" xfId="0" applyNumberFormat="1" applyFont="1" applyAlignment="1" applyProtection="1">
      <alignment horizontal="left" wrapText="1"/>
      <protection locked="0"/>
    </xf>
    <xf numFmtId="168" fontId="2" fillId="2" borderId="0" xfId="0" applyNumberFormat="1" applyFont="1" applyFill="1" applyAlignment="1">
      <alignment wrapText="1"/>
    </xf>
    <xf numFmtId="0" fontId="7" fillId="2" borderId="0" xfId="0" applyFont="1" applyFill="1" applyAlignment="1">
      <alignment horizontal="left" wrapText="1"/>
    </xf>
    <xf numFmtId="0" fontId="7" fillId="2" borderId="0" xfId="0" applyFont="1" applyFill="1" applyAlignment="1">
      <alignment horizontal="center" wrapText="1"/>
    </xf>
    <xf numFmtId="168" fontId="7" fillId="2" borderId="0" xfId="0" applyNumberFormat="1" applyFont="1" applyFill="1" applyAlignment="1">
      <alignment horizontal="center" vertical="center"/>
    </xf>
    <xf numFmtId="168" fontId="7" fillId="2" borderId="0" xfId="0" applyNumberFormat="1" applyFont="1" applyFill="1" applyAlignment="1">
      <alignment horizontal="left" wrapText="1"/>
    </xf>
    <xf numFmtId="168" fontId="7" fillId="2" borderId="0" xfId="0" applyNumberFormat="1" applyFont="1" applyFill="1" applyAlignment="1">
      <alignment horizontal="right" wrapText="1"/>
    </xf>
    <xf numFmtId="0" fontId="5" fillId="4" borderId="18" xfId="0" applyFont="1" applyFill="1" applyBorder="1" applyAlignment="1">
      <alignment horizontal="center" vertical="center" wrapText="1"/>
    </xf>
    <xf numFmtId="168" fontId="5" fillId="4" borderId="28" xfId="0" applyNumberFormat="1" applyFont="1" applyFill="1" applyBorder="1" applyAlignment="1">
      <alignment horizontal="center" vertical="center"/>
    </xf>
    <xf numFmtId="168" fontId="3" fillId="7" borderId="28" xfId="0" applyNumberFormat="1" applyFont="1" applyFill="1" applyBorder="1" applyAlignment="1">
      <alignment horizontal="center" vertical="center" wrapText="1"/>
    </xf>
    <xf numFmtId="9" fontId="3" fillId="7" borderId="31" xfId="0" applyNumberFormat="1" applyFont="1" applyFill="1" applyBorder="1" applyAlignment="1">
      <alignment horizontal="center" vertical="center" wrapText="1"/>
    </xf>
    <xf numFmtId="0" fontId="2" fillId="2" borderId="11" xfId="0" applyFont="1" applyFill="1" applyBorder="1" applyAlignment="1">
      <alignment horizontal="center" vertical="center"/>
    </xf>
    <xf numFmtId="169" fontId="3" fillId="4" borderId="18" xfId="2" applyNumberFormat="1" applyFont="1" applyFill="1" applyBorder="1" applyAlignment="1">
      <alignment horizontal="center" vertical="center" wrapText="1"/>
    </xf>
    <xf numFmtId="1" fontId="3" fillId="5" borderId="18" xfId="0" applyNumberFormat="1" applyFont="1" applyFill="1" applyBorder="1" applyAlignment="1">
      <alignment horizontal="center" vertical="center" wrapText="1"/>
    </xf>
    <xf numFmtId="0" fontId="3" fillId="6" borderId="28" xfId="0" applyFont="1" applyFill="1" applyBorder="1" applyAlignment="1">
      <alignment horizontal="center" vertical="center" wrapText="1"/>
    </xf>
    <xf numFmtId="0" fontId="5" fillId="2" borderId="18" xfId="0" applyFont="1" applyFill="1" applyBorder="1" applyAlignment="1">
      <alignment horizontal="left" vertical="center" wrapText="1"/>
    </xf>
    <xf numFmtId="0" fontId="3" fillId="2" borderId="18" xfId="0" applyFont="1" applyFill="1" applyBorder="1" applyAlignment="1">
      <alignment horizontal="center" vertical="center" wrapText="1"/>
    </xf>
    <xf numFmtId="9" fontId="3" fillId="2" borderId="18" xfId="0" applyNumberFormat="1" applyFont="1" applyFill="1" applyBorder="1" applyAlignment="1">
      <alignment horizontal="center" vertical="center" wrapText="1"/>
    </xf>
    <xf numFmtId="0" fontId="3" fillId="7" borderId="28" xfId="0" applyFont="1" applyFill="1" applyBorder="1" applyAlignment="1">
      <alignment horizontal="center" vertical="center" wrapText="1"/>
    </xf>
    <xf numFmtId="0" fontId="5" fillId="4" borderId="28" xfId="0" applyFont="1" applyFill="1" applyBorder="1" applyAlignment="1">
      <alignment horizontal="center" vertical="center" wrapText="1"/>
    </xf>
    <xf numFmtId="9" fontId="3" fillId="4" borderId="28" xfId="1" applyFont="1" applyFill="1" applyBorder="1" applyAlignment="1">
      <alignment horizontal="center" vertical="center" wrapText="1"/>
    </xf>
    <xf numFmtId="168" fontId="3" fillId="4" borderId="28" xfId="0" applyNumberFormat="1" applyFont="1" applyFill="1" applyBorder="1" applyAlignment="1">
      <alignment horizontal="center" vertical="center" wrapText="1"/>
    </xf>
    <xf numFmtId="0" fontId="5" fillId="4" borderId="18" xfId="0" applyFont="1" applyFill="1" applyBorder="1" applyAlignment="1">
      <alignment horizontal="left" vertical="center" wrapText="1"/>
    </xf>
    <xf numFmtId="0" fontId="3" fillId="2" borderId="0" xfId="0" applyFont="1" applyFill="1" applyAlignment="1">
      <alignment horizontal="left" vertical="center"/>
    </xf>
    <xf numFmtId="0" fontId="10" fillId="2" borderId="18"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14" fillId="2" borderId="9" xfId="0" applyFont="1" applyFill="1" applyBorder="1" applyAlignment="1">
      <alignment horizontal="left" vertical="center"/>
    </xf>
    <xf numFmtId="0" fontId="14"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169" fontId="3" fillId="3" borderId="18" xfId="2" applyNumberFormat="1"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1" fontId="3" fillId="5" borderId="18" xfId="0" applyNumberFormat="1" applyFont="1" applyFill="1" applyBorder="1" applyAlignment="1">
      <alignment horizontal="center" vertical="center" wrapText="1"/>
    </xf>
    <xf numFmtId="10" fontId="3" fillId="5" borderId="22" xfId="0" applyNumberFormat="1" applyFont="1" applyFill="1" applyBorder="1" applyAlignment="1">
      <alignment horizontal="center" vertical="center" wrapText="1"/>
    </xf>
    <xf numFmtId="169" fontId="3" fillId="4" borderId="18" xfId="2" applyNumberFormat="1" applyFont="1" applyFill="1" applyBorder="1" applyAlignment="1">
      <alignment horizontal="center" vertical="center" wrapText="1"/>
    </xf>
    <xf numFmtId="0" fontId="3" fillId="4" borderId="18" xfId="0" applyFont="1" applyFill="1" applyBorder="1" applyAlignment="1">
      <alignment horizontal="center" vertical="center" textRotation="90"/>
    </xf>
    <xf numFmtId="0" fontId="5" fillId="2" borderId="2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8" xfId="0" applyFont="1" applyFill="1" applyBorder="1" applyAlignment="1">
      <alignment horizontal="center" vertical="center" wrapText="1"/>
    </xf>
    <xf numFmtId="169" fontId="3" fillId="4" borderId="18" xfId="2" applyNumberFormat="1" applyFont="1" applyFill="1" applyBorder="1" applyAlignment="1">
      <alignment horizontal="center" vertical="center" textRotation="45" wrapText="1"/>
    </xf>
    <xf numFmtId="169" fontId="3" fillId="3" borderId="17" xfId="2" applyNumberFormat="1" applyFont="1" applyFill="1" applyBorder="1" applyAlignment="1">
      <alignment horizontal="center" vertical="center" wrapText="1"/>
    </xf>
    <xf numFmtId="169" fontId="3" fillId="3" borderId="12" xfId="2" applyNumberFormat="1" applyFont="1" applyFill="1" applyBorder="1" applyAlignment="1">
      <alignment horizontal="center" vertical="center" wrapText="1"/>
    </xf>
    <xf numFmtId="169" fontId="3" fillId="3" borderId="13" xfId="2" applyNumberFormat="1" applyFont="1" applyFill="1" applyBorder="1" applyAlignment="1">
      <alignment horizontal="center" vertical="center" wrapText="1"/>
    </xf>
    <xf numFmtId="169" fontId="3" fillId="3" borderId="19" xfId="2" applyNumberFormat="1" applyFont="1" applyFill="1" applyBorder="1" applyAlignment="1">
      <alignment horizontal="center" vertical="center" wrapText="1"/>
    </xf>
    <xf numFmtId="169" fontId="3" fillId="3" borderId="20" xfId="2" applyNumberFormat="1"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2" fillId="2" borderId="4" xfId="0" applyFont="1" applyFill="1" applyBorder="1" applyAlignment="1">
      <alignment horizontal="center" vertical="center" wrapText="1"/>
    </xf>
    <xf numFmtId="9" fontId="3" fillId="2" borderId="5" xfId="1" applyFont="1" applyFill="1" applyBorder="1" applyAlignment="1">
      <alignment horizontal="center" vertical="center"/>
    </xf>
    <xf numFmtId="9" fontId="3" fillId="2" borderId="7" xfId="1" applyFont="1" applyFill="1" applyBorder="1" applyAlignment="1">
      <alignment horizontal="center" vertical="center"/>
    </xf>
    <xf numFmtId="0" fontId="6" fillId="2" borderId="0" xfId="0" applyFont="1" applyFill="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4" xfId="0" applyFont="1" applyFill="1" applyBorder="1" applyAlignment="1">
      <alignment horizontal="center" vertical="center"/>
    </xf>
    <xf numFmtId="9" fontId="3" fillId="2" borderId="32" xfId="1" applyFont="1" applyFill="1" applyBorder="1" applyAlignment="1">
      <alignment horizontal="center" vertical="center"/>
    </xf>
    <xf numFmtId="0" fontId="2" fillId="2" borderId="0" xfId="0" applyFont="1" applyFill="1" applyAlignment="1">
      <alignment horizontal="center" vertical="center" wrapText="1"/>
    </xf>
    <xf numFmtId="17" fontId="2" fillId="2" borderId="10" xfId="0" applyNumberFormat="1" applyFont="1" applyFill="1" applyBorder="1" applyAlignment="1">
      <alignment horizontal="left" vertical="center" wrapText="1"/>
    </xf>
    <xf numFmtId="0" fontId="5" fillId="4" borderId="33"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2" fillId="2" borderId="9" xfId="0" applyFont="1" applyFill="1" applyBorder="1" applyAlignment="1">
      <alignment horizontal="right" vertical="center"/>
    </xf>
    <xf numFmtId="0" fontId="2" fillId="2" borderId="10" xfId="0" applyFont="1" applyFill="1" applyBorder="1" applyAlignment="1">
      <alignment horizontal="righ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4"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168" fontId="2" fillId="2" borderId="1" xfId="0" applyNumberFormat="1" applyFont="1" applyFill="1" applyBorder="1" applyAlignment="1">
      <alignment horizontal="left" vertical="center"/>
    </xf>
    <xf numFmtId="168" fontId="2" fillId="2" borderId="3" xfId="0" applyNumberFormat="1" applyFont="1" applyFill="1" applyBorder="1" applyAlignment="1">
      <alignment horizontal="left" vertical="center"/>
    </xf>
    <xf numFmtId="168" fontId="2" fillId="2" borderId="2" xfId="0" applyNumberFormat="1" applyFont="1" applyFill="1" applyBorder="1" applyAlignment="1">
      <alignment horizontal="left" vertical="center"/>
    </xf>
    <xf numFmtId="168" fontId="2" fillId="2" borderId="9" xfId="0" applyNumberFormat="1" applyFont="1" applyFill="1" applyBorder="1" applyAlignment="1">
      <alignment horizontal="left" vertical="center"/>
    </xf>
    <xf numFmtId="168" fontId="2" fillId="2" borderId="10" xfId="0" applyNumberFormat="1" applyFont="1" applyFill="1" applyBorder="1" applyAlignment="1">
      <alignment horizontal="left" vertical="center"/>
    </xf>
    <xf numFmtId="168" fontId="2" fillId="2" borderId="11" xfId="0" applyNumberFormat="1" applyFont="1" applyFill="1" applyBorder="1" applyAlignment="1">
      <alignment horizontal="left" vertical="center"/>
    </xf>
    <xf numFmtId="0" fontId="3" fillId="4" borderId="18" xfId="0" applyFont="1" applyFill="1" applyBorder="1" applyAlignment="1">
      <alignment horizontal="center" vertical="center"/>
    </xf>
    <xf numFmtId="0" fontId="3" fillId="4" borderId="33"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29" xfId="0" applyFont="1" applyFill="1" applyBorder="1" applyAlignment="1">
      <alignment horizontal="center" vertical="center" wrapText="1"/>
    </xf>
    <xf numFmtId="4" fontId="3" fillId="2" borderId="18" xfId="0" applyNumberFormat="1" applyFont="1" applyFill="1" applyBorder="1" applyAlignment="1">
      <alignment horizontal="center" vertical="center" textRotation="90" wrapText="1"/>
    </xf>
    <xf numFmtId="169" fontId="3" fillId="4" borderId="18" xfId="2" applyNumberFormat="1" applyFont="1" applyFill="1" applyBorder="1" applyAlignment="1">
      <alignment horizontal="center" vertical="center" textRotation="30" wrapText="1"/>
    </xf>
    <xf numFmtId="169" fontId="3" fillId="4" borderId="28" xfId="2" applyNumberFormat="1" applyFont="1" applyFill="1" applyBorder="1" applyAlignment="1">
      <alignment horizontal="center" vertical="center" wrapText="1"/>
    </xf>
    <xf numFmtId="169" fontId="3" fillId="4" borderId="21" xfId="2" applyNumberFormat="1" applyFont="1" applyFill="1" applyBorder="1" applyAlignment="1">
      <alignment horizontal="center" vertical="center" wrapText="1"/>
    </xf>
    <xf numFmtId="169" fontId="3" fillId="4" borderId="30" xfId="2" applyNumberFormat="1"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3" xfId="0" applyFont="1" applyFill="1" applyBorder="1" applyAlignment="1">
      <alignment horizontal="center" vertical="center" wrapText="1"/>
    </xf>
    <xf numFmtId="168" fontId="3" fillId="2" borderId="0" xfId="0" applyNumberFormat="1" applyFont="1" applyFill="1" applyAlignment="1">
      <alignment horizontal="center" vertical="center"/>
    </xf>
    <xf numFmtId="168" fontId="3" fillId="2" borderId="8" xfId="0" applyNumberFormat="1" applyFont="1" applyFill="1" applyBorder="1" applyAlignment="1">
      <alignment horizontal="center" vertical="center"/>
    </xf>
    <xf numFmtId="0" fontId="3" fillId="2" borderId="4" xfId="0" applyFont="1" applyFill="1" applyBorder="1" applyAlignment="1">
      <alignment horizontal="right" vertical="center"/>
    </xf>
    <xf numFmtId="0" fontId="3" fillId="2" borderId="0" xfId="0" applyFont="1" applyFill="1" applyAlignment="1">
      <alignment horizontal="right" vertical="center"/>
    </xf>
    <xf numFmtId="0" fontId="3" fillId="2" borderId="20" xfId="0" applyFont="1" applyFill="1" applyBorder="1" applyAlignment="1">
      <alignment horizontal="right" vertical="center"/>
    </xf>
    <xf numFmtId="0" fontId="3" fillId="2" borderId="6" xfId="0" applyFont="1" applyFill="1" applyBorder="1" applyAlignment="1">
      <alignment horizontal="right" vertical="center"/>
    </xf>
    <xf numFmtId="0" fontId="3" fillId="2" borderId="8" xfId="0" applyFont="1" applyFill="1" applyBorder="1" applyAlignment="1">
      <alignment horizontal="right" vertical="center"/>
    </xf>
    <xf numFmtId="0" fontId="3" fillId="2" borderId="24" xfId="0" applyFont="1" applyFill="1" applyBorder="1" applyAlignment="1">
      <alignment horizontal="right" vertical="center"/>
    </xf>
    <xf numFmtId="9" fontId="3" fillId="2" borderId="26" xfId="1"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20" xfId="0" applyFont="1" applyFill="1" applyBorder="1" applyAlignment="1">
      <alignment horizontal="center" vertical="center"/>
    </xf>
    <xf numFmtId="0" fontId="5" fillId="2" borderId="18"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169" fontId="3" fillId="3" borderId="35" xfId="2" applyNumberFormat="1" applyFont="1" applyFill="1" applyBorder="1" applyAlignment="1">
      <alignment horizontal="center" vertical="center" wrapText="1"/>
    </xf>
    <xf numFmtId="169" fontId="3" fillId="3" borderId="28" xfId="2" applyNumberFormat="1" applyFont="1" applyFill="1" applyBorder="1" applyAlignment="1">
      <alignment horizontal="center" vertical="center" wrapText="1"/>
    </xf>
    <xf numFmtId="0" fontId="5" fillId="2" borderId="18" xfId="0" applyFont="1" applyFill="1" applyBorder="1" applyAlignment="1">
      <alignmen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11" fillId="2" borderId="18" xfId="0" applyFont="1" applyFill="1" applyBorder="1" applyAlignment="1">
      <alignment horizontal="left" vertical="center" wrapText="1"/>
    </xf>
  </cellXfs>
  <cellStyles count="8">
    <cellStyle name="Millares 2" xfId="7" xr:uid="{00000000-0005-0000-0000-000001000000}"/>
    <cellStyle name="Millares 3" xfId="2" xr:uid="{00000000-0005-0000-0000-000002000000}"/>
    <cellStyle name="Moneda 2" xfId="5" xr:uid="{00000000-0005-0000-0000-000003000000}"/>
    <cellStyle name="Normal" xfId="0" builtinId="0"/>
    <cellStyle name="Normal 2" xfId="3" xr:uid="{00000000-0005-0000-0000-000005000000}"/>
    <cellStyle name="Normal 2 2" xfId="4" xr:uid="{00000000-0005-0000-0000-000006000000}"/>
    <cellStyle name="Normal 3" xfId="6" xr:uid="{00000000-0005-0000-0000-000007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346363</xdr:colOff>
      <xdr:row>2</xdr:row>
      <xdr:rowOff>86591</xdr:rowOff>
    </xdr:from>
    <xdr:to>
      <xdr:col>5</xdr:col>
      <xdr:colOff>2041352</xdr:colOff>
      <xdr:row>5</xdr:row>
      <xdr:rowOff>225136</xdr:rowOff>
    </xdr:to>
    <xdr:pic>
      <xdr:nvPicPr>
        <xdr:cNvPr id="3" name="Imagen 2">
          <a:extLst>
            <a:ext uri="{FF2B5EF4-FFF2-40B4-BE49-F238E27FC236}">
              <a16:creationId xmlns:a16="http://schemas.microsoft.com/office/drawing/2014/main" id="{C9CB4949-B785-4BDC-AFD3-D2240CDF77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590" y="415636"/>
          <a:ext cx="5435717" cy="10737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EE41"/>
  <sheetViews>
    <sheetView tabSelected="1" view="pageBreakPreview" zoomScale="55" zoomScaleNormal="40" zoomScaleSheetLayoutView="55" workbookViewId="0">
      <selection activeCell="H15" sqref="H15"/>
    </sheetView>
  </sheetViews>
  <sheetFormatPr baseColWidth="10" defaultColWidth="56.69140625" defaultRowHeight="12.9"/>
  <cols>
    <col min="1" max="1" width="1.69140625" style="1" customWidth="1"/>
    <col min="2" max="2" width="15.53515625" style="1" customWidth="1"/>
    <col min="3" max="3" width="20.84375" style="2" customWidth="1"/>
    <col min="4" max="4" width="18.15234375" style="2" customWidth="1"/>
    <col min="5" max="5" width="1.53515625" style="2" customWidth="1"/>
    <col min="6" max="6" width="42.3828125" style="1" customWidth="1"/>
    <col min="7" max="7" width="4.69140625" style="1" customWidth="1"/>
    <col min="8" max="8" width="26.3828125" style="1" customWidth="1"/>
    <col min="9" max="9" width="7.84375" style="1" customWidth="1"/>
    <col min="10" max="10" width="12" style="1" customWidth="1"/>
    <col min="11" max="11" width="14.3046875" style="1" customWidth="1"/>
    <col min="12" max="12" width="17.84375" style="1" customWidth="1"/>
    <col min="13" max="13" width="10.84375" style="1" customWidth="1"/>
    <col min="14" max="37" width="4.69140625" style="1" customWidth="1"/>
    <col min="38" max="38" width="10.69140625" style="1" customWidth="1"/>
    <col min="39" max="39" width="15" style="3" customWidth="1"/>
    <col min="40" max="40" width="17.3046875" style="1" customWidth="1"/>
    <col min="41" max="41" width="8" style="1" customWidth="1"/>
    <col min="42" max="42" width="4.69140625" style="1" hidden="1" customWidth="1"/>
    <col min="43" max="43" width="12.53515625" style="1" customWidth="1"/>
    <col min="44" max="44" width="16.15234375" style="4" customWidth="1"/>
    <col min="45" max="45" width="14.84375" style="4" customWidth="1"/>
    <col min="46" max="46" width="10.69140625" style="4" customWidth="1"/>
    <col min="47" max="47" width="21.84375" style="4" customWidth="1"/>
    <col min="48" max="48" width="18.69140625" style="4" customWidth="1"/>
    <col min="49" max="49" width="19.15234375" style="4" customWidth="1"/>
    <col min="50" max="50" width="14.84375" style="4" customWidth="1"/>
    <col min="51" max="51" width="10.69140625" style="4" customWidth="1"/>
    <col min="52" max="52" width="17.3828125" style="5" customWidth="1"/>
    <col min="53" max="53" width="11.15234375" style="2" customWidth="1"/>
    <col min="54" max="16384" width="56.69140625" style="1"/>
  </cols>
  <sheetData>
    <row r="2" spans="2:52" ht="13.3" thickBot="1"/>
    <row r="3" spans="2:52" ht="24.75" customHeight="1" thickBot="1">
      <c r="B3" s="54"/>
      <c r="C3" s="48"/>
      <c r="D3" s="48"/>
      <c r="E3" s="48"/>
      <c r="F3" s="49"/>
      <c r="G3" s="132" t="s">
        <v>47</v>
      </c>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3"/>
      <c r="AU3" s="99" t="s">
        <v>0</v>
      </c>
      <c r="AV3" s="100"/>
      <c r="AW3" s="100"/>
      <c r="AX3" s="100"/>
      <c r="AY3" s="100"/>
      <c r="AZ3" s="101"/>
    </row>
    <row r="4" spans="2:52" ht="24.75" customHeight="1" thickBot="1">
      <c r="B4" s="55"/>
      <c r="C4" s="50"/>
      <c r="D4" s="50"/>
      <c r="E4" s="50"/>
      <c r="F4" s="51"/>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134"/>
      <c r="AU4" s="99" t="s">
        <v>1</v>
      </c>
      <c r="AV4" s="100"/>
      <c r="AW4" s="100"/>
      <c r="AX4" s="100"/>
      <c r="AY4" s="100"/>
      <c r="AZ4" s="101"/>
    </row>
    <row r="5" spans="2:52" ht="24.75" customHeight="1" thickBot="1">
      <c r="B5" s="55"/>
      <c r="C5" s="50"/>
      <c r="D5" s="50"/>
      <c r="E5" s="50"/>
      <c r="F5" s="51"/>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134"/>
      <c r="AU5" s="99" t="s">
        <v>2</v>
      </c>
      <c r="AV5" s="100"/>
      <c r="AW5" s="100"/>
      <c r="AX5" s="100"/>
      <c r="AY5" s="100"/>
      <c r="AZ5" s="101"/>
    </row>
    <row r="6" spans="2:52" ht="24.75" customHeight="1" thickBot="1">
      <c r="B6" s="56"/>
      <c r="C6" s="52"/>
      <c r="D6" s="52"/>
      <c r="E6" s="52"/>
      <c r="F6" s="53"/>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6"/>
      <c r="AU6" s="102" t="s">
        <v>3</v>
      </c>
      <c r="AV6" s="103"/>
      <c r="AW6" s="103"/>
      <c r="AX6" s="103"/>
      <c r="AY6" s="103"/>
      <c r="AZ6" s="104"/>
    </row>
    <row r="7" spans="2:52" ht="5.15" customHeight="1" thickBot="1"/>
    <row r="8" spans="2:52" ht="20.149999999999999" customHeight="1" thickBot="1">
      <c r="B8" s="58" t="s">
        <v>4</v>
      </c>
      <c r="C8" s="61"/>
      <c r="D8" s="59" t="s">
        <v>58</v>
      </c>
      <c r="E8" s="59"/>
      <c r="F8" s="59"/>
      <c r="G8" s="59"/>
      <c r="H8" s="60"/>
      <c r="J8" s="93" t="s">
        <v>5</v>
      </c>
      <c r="K8" s="94"/>
      <c r="L8" s="30">
        <v>2024</v>
      </c>
    </row>
    <row r="9" spans="2:52" ht="5.15" customHeight="1" thickBot="1"/>
    <row r="10" spans="2:52" ht="13.3" thickBot="1">
      <c r="B10" s="95" t="s">
        <v>6</v>
      </c>
      <c r="C10" s="96"/>
      <c r="D10" s="96"/>
      <c r="E10" s="96"/>
      <c r="F10" s="96"/>
      <c r="G10" s="96"/>
      <c r="H10" s="96"/>
      <c r="I10" s="97" t="s">
        <v>79</v>
      </c>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62" t="s">
        <v>7</v>
      </c>
      <c r="AR10" s="62"/>
      <c r="AS10" s="62"/>
      <c r="AT10" s="62"/>
      <c r="AU10" s="62"/>
      <c r="AV10" s="62"/>
      <c r="AW10" s="62"/>
      <c r="AX10" s="62"/>
      <c r="AY10" s="62"/>
      <c r="AZ10" s="98"/>
    </row>
    <row r="11" spans="2:52" ht="26.5" customHeight="1">
      <c r="B11" s="72" t="s">
        <v>54</v>
      </c>
      <c r="C11" s="72" t="s">
        <v>56</v>
      </c>
      <c r="D11" s="57" t="s">
        <v>55</v>
      </c>
      <c r="E11" s="73" t="s">
        <v>46</v>
      </c>
      <c r="F11" s="74"/>
      <c r="G11" s="57" t="s">
        <v>48</v>
      </c>
      <c r="H11" s="57" t="s">
        <v>8</v>
      </c>
      <c r="I11" s="66" t="s">
        <v>78</v>
      </c>
      <c r="J11" s="71" t="s">
        <v>9</v>
      </c>
      <c r="K11" s="113" t="s">
        <v>10</v>
      </c>
      <c r="L11" s="113" t="s">
        <v>11</v>
      </c>
      <c r="M11" s="114" t="s">
        <v>49</v>
      </c>
      <c r="N11" s="105" t="s">
        <v>12</v>
      </c>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t="s">
        <v>13</v>
      </c>
      <c r="AM11" s="105"/>
      <c r="AN11" s="106" t="s">
        <v>14</v>
      </c>
      <c r="AO11" s="107"/>
      <c r="AP11" s="67" t="s">
        <v>15</v>
      </c>
      <c r="AQ11" s="63" t="s">
        <v>80</v>
      </c>
      <c r="AR11" s="63"/>
      <c r="AS11" s="63"/>
      <c r="AT11" s="63"/>
      <c r="AU11" s="64" t="s">
        <v>16</v>
      </c>
      <c r="AV11" s="64" t="s">
        <v>17</v>
      </c>
      <c r="AW11" s="64" t="s">
        <v>81</v>
      </c>
      <c r="AX11" s="64"/>
      <c r="AY11" s="64"/>
      <c r="AZ11" s="65" t="s">
        <v>18</v>
      </c>
    </row>
    <row r="12" spans="2:52" s="8" customFormat="1" ht="12" customHeight="1">
      <c r="B12" s="72"/>
      <c r="C12" s="72"/>
      <c r="D12" s="57"/>
      <c r="E12" s="75"/>
      <c r="F12" s="76"/>
      <c r="G12" s="57"/>
      <c r="H12" s="57"/>
      <c r="I12" s="66"/>
      <c r="J12" s="71"/>
      <c r="K12" s="113"/>
      <c r="L12" s="113"/>
      <c r="M12" s="115"/>
      <c r="N12" s="66" t="s">
        <v>19</v>
      </c>
      <c r="O12" s="66"/>
      <c r="P12" s="66" t="s">
        <v>20</v>
      </c>
      <c r="Q12" s="66"/>
      <c r="R12" s="66" t="s">
        <v>21</v>
      </c>
      <c r="S12" s="66"/>
      <c r="T12" s="66" t="s">
        <v>22</v>
      </c>
      <c r="U12" s="66"/>
      <c r="V12" s="66" t="s">
        <v>23</v>
      </c>
      <c r="W12" s="66"/>
      <c r="X12" s="66" t="s">
        <v>24</v>
      </c>
      <c r="Y12" s="66"/>
      <c r="Z12" s="66" t="s">
        <v>25</v>
      </c>
      <c r="AA12" s="66"/>
      <c r="AB12" s="66" t="s">
        <v>26</v>
      </c>
      <c r="AC12" s="66"/>
      <c r="AD12" s="66" t="s">
        <v>27</v>
      </c>
      <c r="AE12" s="66"/>
      <c r="AF12" s="66" t="s">
        <v>28</v>
      </c>
      <c r="AG12" s="66"/>
      <c r="AH12" s="66" t="s">
        <v>29</v>
      </c>
      <c r="AI12" s="66"/>
      <c r="AJ12" s="66" t="s">
        <v>30</v>
      </c>
      <c r="AK12" s="66"/>
      <c r="AL12" s="6" t="s">
        <v>9</v>
      </c>
      <c r="AM12" s="7" t="s">
        <v>31</v>
      </c>
      <c r="AN12" s="108"/>
      <c r="AO12" s="109"/>
      <c r="AP12" s="67"/>
      <c r="AQ12" s="63"/>
      <c r="AR12" s="63"/>
      <c r="AS12" s="63"/>
      <c r="AT12" s="63"/>
      <c r="AU12" s="64"/>
      <c r="AV12" s="64"/>
      <c r="AW12" s="64"/>
      <c r="AX12" s="64"/>
      <c r="AY12" s="64"/>
      <c r="AZ12" s="65"/>
    </row>
    <row r="13" spans="2:52" s="8" customFormat="1" ht="49.5" customHeight="1">
      <c r="B13" s="72"/>
      <c r="C13" s="137"/>
      <c r="D13" s="138"/>
      <c r="E13" s="75"/>
      <c r="F13" s="76"/>
      <c r="G13" s="57"/>
      <c r="H13" s="57"/>
      <c r="I13" s="66"/>
      <c r="J13" s="71"/>
      <c r="K13" s="113"/>
      <c r="L13" s="113"/>
      <c r="M13" s="116"/>
      <c r="N13" s="31" t="s">
        <v>32</v>
      </c>
      <c r="O13" s="31" t="s">
        <v>33</v>
      </c>
      <c r="P13" s="31" t="s">
        <v>32</v>
      </c>
      <c r="Q13" s="31" t="s">
        <v>33</v>
      </c>
      <c r="R13" s="31" t="s">
        <v>32</v>
      </c>
      <c r="S13" s="31" t="s">
        <v>33</v>
      </c>
      <c r="T13" s="31" t="s">
        <v>32</v>
      </c>
      <c r="U13" s="31" t="s">
        <v>33</v>
      </c>
      <c r="V13" s="31" t="s">
        <v>32</v>
      </c>
      <c r="W13" s="31" t="s">
        <v>33</v>
      </c>
      <c r="X13" s="31" t="s">
        <v>32</v>
      </c>
      <c r="Y13" s="31" t="s">
        <v>33</v>
      </c>
      <c r="Z13" s="31" t="s">
        <v>32</v>
      </c>
      <c r="AA13" s="31" t="s">
        <v>33</v>
      </c>
      <c r="AB13" s="31" t="s">
        <v>32</v>
      </c>
      <c r="AC13" s="31" t="s">
        <v>33</v>
      </c>
      <c r="AD13" s="31" t="s">
        <v>32</v>
      </c>
      <c r="AE13" s="31" t="s">
        <v>33</v>
      </c>
      <c r="AF13" s="31" t="s">
        <v>32</v>
      </c>
      <c r="AG13" s="31" t="s">
        <v>33</v>
      </c>
      <c r="AH13" s="31" t="s">
        <v>32</v>
      </c>
      <c r="AI13" s="31" t="s">
        <v>33</v>
      </c>
      <c r="AJ13" s="31" t="s">
        <v>32</v>
      </c>
      <c r="AK13" s="31" t="s">
        <v>33</v>
      </c>
      <c r="AL13" s="6" t="s">
        <v>34</v>
      </c>
      <c r="AM13" s="6"/>
      <c r="AN13" s="110"/>
      <c r="AO13" s="111"/>
      <c r="AP13" s="67"/>
      <c r="AQ13" s="32" t="s">
        <v>35</v>
      </c>
      <c r="AR13" s="32" t="s">
        <v>36</v>
      </c>
      <c r="AS13" s="32" t="s">
        <v>37</v>
      </c>
      <c r="AT13" s="32" t="s">
        <v>38</v>
      </c>
      <c r="AU13" s="64"/>
      <c r="AV13" s="64"/>
      <c r="AW13" s="32" t="s">
        <v>36</v>
      </c>
      <c r="AX13" s="32" t="s">
        <v>37</v>
      </c>
      <c r="AY13" s="32" t="s">
        <v>38</v>
      </c>
      <c r="AZ13" s="65"/>
    </row>
    <row r="14" spans="2:52" ht="124.5" customHeight="1">
      <c r="B14" s="112" t="s">
        <v>68</v>
      </c>
      <c r="C14" s="70" t="s">
        <v>59</v>
      </c>
      <c r="D14" s="78" t="s">
        <v>69</v>
      </c>
      <c r="E14" s="70" t="s">
        <v>60</v>
      </c>
      <c r="F14" s="70"/>
      <c r="G14" s="35">
        <v>1</v>
      </c>
      <c r="H14" s="10" t="s">
        <v>72</v>
      </c>
      <c r="I14" s="12">
        <v>1</v>
      </c>
      <c r="J14" s="9">
        <v>1</v>
      </c>
      <c r="K14" s="10" t="s">
        <v>50</v>
      </c>
      <c r="L14" s="43" t="s">
        <v>51</v>
      </c>
      <c r="M14" s="10" t="s">
        <v>52</v>
      </c>
      <c r="N14" s="37"/>
      <c r="O14" s="33"/>
      <c r="P14" s="37">
        <v>1</v>
      </c>
      <c r="Q14" s="33"/>
      <c r="R14" s="37"/>
      <c r="S14" s="33"/>
      <c r="T14" s="37"/>
      <c r="U14" s="33"/>
      <c r="V14" s="37"/>
      <c r="W14" s="33"/>
      <c r="X14" s="37"/>
      <c r="Y14" s="33"/>
      <c r="Z14" s="37"/>
      <c r="AA14" s="33"/>
      <c r="AB14" s="37"/>
      <c r="AC14" s="33"/>
      <c r="AD14" s="37"/>
      <c r="AE14" s="33"/>
      <c r="AF14" s="37"/>
      <c r="AG14" s="33"/>
      <c r="AH14" s="37"/>
      <c r="AI14" s="33"/>
      <c r="AJ14" s="37"/>
      <c r="AK14" s="33"/>
      <c r="AL14" s="44">
        <f>+(O14+Q14+S14+U14+W14+Y14+AA14+AC14+AE14+AG14+AI14+AK14)/(N14+P14+R14+T14+V14+X14+Z14+AB14+AD14+AF14+AH14+AJ14)</f>
        <v>0</v>
      </c>
      <c r="AM14" s="39">
        <f>AL14/I14</f>
        <v>0</v>
      </c>
      <c r="AN14" s="91" t="s">
        <v>61</v>
      </c>
      <c r="AO14" s="92"/>
      <c r="AP14" s="38"/>
      <c r="AQ14" s="26" t="s">
        <v>77</v>
      </c>
      <c r="AR14" s="14">
        <v>1107538</v>
      </c>
      <c r="AS14" s="27">
        <v>0</v>
      </c>
      <c r="AT14" s="27">
        <v>0</v>
      </c>
      <c r="AU14" s="40">
        <f>+AR14+AS14+AT14</f>
        <v>1107538</v>
      </c>
      <c r="AV14" s="28">
        <f>SUM(AW14:AY14)</f>
        <v>0</v>
      </c>
      <c r="AW14" s="28">
        <v>0</v>
      </c>
      <c r="AX14" s="28">
        <v>0</v>
      </c>
      <c r="AY14" s="28">
        <v>0</v>
      </c>
      <c r="AZ14" s="29">
        <f t="shared" ref="AZ14:AZ19" si="0">IF((AV14/AU14)&gt;=100%,100%,AV14/AU14)</f>
        <v>0</v>
      </c>
    </row>
    <row r="15" spans="2:52" ht="136.5" customHeight="1">
      <c r="B15" s="112"/>
      <c r="C15" s="70"/>
      <c r="D15" s="68"/>
      <c r="E15" s="139" t="s">
        <v>62</v>
      </c>
      <c r="F15" s="139"/>
      <c r="G15" s="35">
        <v>2</v>
      </c>
      <c r="H15" s="10" t="s">
        <v>73</v>
      </c>
      <c r="I15" s="12">
        <v>1</v>
      </c>
      <c r="J15" s="9">
        <v>1</v>
      </c>
      <c r="K15" s="10" t="s">
        <v>50</v>
      </c>
      <c r="L15" s="43" t="s">
        <v>51</v>
      </c>
      <c r="M15" s="10" t="s">
        <v>52</v>
      </c>
      <c r="N15" s="37"/>
      <c r="O15" s="33"/>
      <c r="P15" s="37">
        <v>1</v>
      </c>
      <c r="Q15" s="33"/>
      <c r="R15" s="37"/>
      <c r="S15" s="33"/>
      <c r="T15" s="37"/>
      <c r="U15" s="33"/>
      <c r="V15" s="37"/>
      <c r="W15" s="33"/>
      <c r="X15" s="37"/>
      <c r="Y15" s="33"/>
      <c r="Z15" s="37"/>
      <c r="AA15" s="33"/>
      <c r="AB15" s="37"/>
      <c r="AC15" s="33"/>
      <c r="AD15" s="37"/>
      <c r="AE15" s="33"/>
      <c r="AF15" s="37"/>
      <c r="AG15" s="33"/>
      <c r="AH15" s="37"/>
      <c r="AI15" s="33"/>
      <c r="AJ15" s="37"/>
      <c r="AK15" s="33"/>
      <c r="AL15" s="44">
        <f>+(O15+Q15+S15+U15+W15+Y15+AA15+AC15+AE15+AG15+AI15+AK15)/(N15+P15+R15+T15+V15+X15+Z15+AB15+AD15+AF15+AH15+AJ15)</f>
        <v>0</v>
      </c>
      <c r="AM15" s="39">
        <f>AL15/I15</f>
        <v>0</v>
      </c>
      <c r="AN15" s="117" t="s">
        <v>63</v>
      </c>
      <c r="AO15" s="118"/>
      <c r="AP15" s="45"/>
      <c r="AQ15" s="26" t="s">
        <v>77</v>
      </c>
      <c r="AR15" s="14">
        <v>1107538</v>
      </c>
      <c r="AS15" s="27">
        <v>0</v>
      </c>
      <c r="AT15" s="27">
        <v>0</v>
      </c>
      <c r="AU15" s="40">
        <f>+AR15+AS15+AT15</f>
        <v>1107538</v>
      </c>
      <c r="AV15" s="28">
        <f>SUM(AW15:AY15)</f>
        <v>0</v>
      </c>
      <c r="AW15" s="28">
        <v>0</v>
      </c>
      <c r="AX15" s="28">
        <v>0</v>
      </c>
      <c r="AY15" s="28">
        <v>0</v>
      </c>
      <c r="AZ15" s="29">
        <f t="shared" si="0"/>
        <v>0</v>
      </c>
    </row>
    <row r="16" spans="2:52" ht="125.5" customHeight="1">
      <c r="B16" s="112"/>
      <c r="C16" s="70"/>
      <c r="D16" s="69"/>
      <c r="E16" s="131" t="s">
        <v>64</v>
      </c>
      <c r="F16" s="131"/>
      <c r="G16" s="35">
        <v>3</v>
      </c>
      <c r="H16" s="10" t="s">
        <v>65</v>
      </c>
      <c r="I16" s="12">
        <v>1</v>
      </c>
      <c r="J16" s="9">
        <v>1</v>
      </c>
      <c r="K16" s="10" t="s">
        <v>50</v>
      </c>
      <c r="L16" s="43" t="s">
        <v>51</v>
      </c>
      <c r="M16" s="10" t="s">
        <v>52</v>
      </c>
      <c r="N16" s="37"/>
      <c r="O16" s="33"/>
      <c r="P16" s="37">
        <v>1</v>
      </c>
      <c r="Q16" s="33"/>
      <c r="R16" s="37"/>
      <c r="S16" s="33"/>
      <c r="T16" s="37"/>
      <c r="U16" s="33"/>
      <c r="V16" s="37"/>
      <c r="W16" s="33"/>
      <c r="X16" s="37"/>
      <c r="Y16" s="33"/>
      <c r="Z16" s="37"/>
      <c r="AA16" s="33"/>
      <c r="AB16" s="37"/>
      <c r="AC16" s="33"/>
      <c r="AD16" s="37"/>
      <c r="AE16" s="33"/>
      <c r="AF16" s="37"/>
      <c r="AG16" s="33"/>
      <c r="AH16" s="37"/>
      <c r="AI16" s="33"/>
      <c r="AJ16" s="37"/>
      <c r="AK16" s="33"/>
      <c r="AL16" s="44">
        <f>+(O16+Q16+S16+U16+W16+Y16+AA16+AC16+AE16+AG16+AI16+AK16)/(N16+P16+R16+T16+V16+X16+Z16+AB16+AD16+AF16+AH16+AJ16)</f>
        <v>0</v>
      </c>
      <c r="AM16" s="39">
        <f>AL16/I16</f>
        <v>0</v>
      </c>
      <c r="AN16" s="117" t="s">
        <v>66</v>
      </c>
      <c r="AO16" s="118"/>
      <c r="AP16" s="45"/>
      <c r="AQ16" s="26" t="s">
        <v>77</v>
      </c>
      <c r="AR16" s="14">
        <v>1107538</v>
      </c>
      <c r="AS16" s="27">
        <v>0</v>
      </c>
      <c r="AT16" s="27">
        <v>0</v>
      </c>
      <c r="AU16" s="40">
        <f>+AR16+AS16+AT16</f>
        <v>1107538</v>
      </c>
      <c r="AV16" s="28">
        <f>SUM(AW16:AY16)</f>
        <v>0</v>
      </c>
      <c r="AW16" s="28">
        <v>0</v>
      </c>
      <c r="AX16" s="28">
        <v>0</v>
      </c>
      <c r="AY16" s="28">
        <v>0</v>
      </c>
      <c r="AZ16" s="29">
        <f t="shared" si="0"/>
        <v>0</v>
      </c>
    </row>
    <row r="17" spans="1:135" ht="66.75" customHeight="1">
      <c r="B17" s="112"/>
      <c r="C17" s="70"/>
      <c r="D17" s="149" t="s">
        <v>57</v>
      </c>
      <c r="E17" s="70" t="s">
        <v>70</v>
      </c>
      <c r="F17" s="70"/>
      <c r="G17" s="35">
        <v>4</v>
      </c>
      <c r="H17" s="34" t="s">
        <v>74</v>
      </c>
      <c r="I17" s="12">
        <v>4</v>
      </c>
      <c r="J17" s="9">
        <v>1</v>
      </c>
      <c r="K17" s="36" t="s">
        <v>39</v>
      </c>
      <c r="L17" s="43" t="s">
        <v>51</v>
      </c>
      <c r="M17" s="10" t="s">
        <v>52</v>
      </c>
      <c r="N17" s="11"/>
      <c r="O17" s="12"/>
      <c r="P17" s="11"/>
      <c r="Q17" s="12"/>
      <c r="R17" s="11">
        <v>1</v>
      </c>
      <c r="S17" s="12"/>
      <c r="T17" s="11"/>
      <c r="U17" s="12"/>
      <c r="V17" s="11"/>
      <c r="W17" s="12"/>
      <c r="X17" s="11">
        <v>1</v>
      </c>
      <c r="Y17" s="12"/>
      <c r="Z17" s="11"/>
      <c r="AA17" s="12"/>
      <c r="AB17" s="11"/>
      <c r="AC17" s="12"/>
      <c r="AD17" s="11">
        <v>1</v>
      </c>
      <c r="AE17" s="12"/>
      <c r="AF17" s="11"/>
      <c r="AG17" s="12"/>
      <c r="AH17" s="11"/>
      <c r="AI17" s="12"/>
      <c r="AJ17" s="11">
        <v>1</v>
      </c>
      <c r="AK17" s="12"/>
      <c r="AL17" s="44">
        <f>+(O17+Q17+S17+U17+W17+Y17+AA17+AC17+AE17+AG17+AI17+AK17)/(N17+P17+R17+T17+V17+X17+Z17+AB17+AD17+AF17+AH17+AJ17)</f>
        <v>0</v>
      </c>
      <c r="AM17" s="39">
        <f>(AL17/I17)*4</f>
        <v>0</v>
      </c>
      <c r="AN17" s="91" t="s">
        <v>76</v>
      </c>
      <c r="AO17" s="92"/>
      <c r="AP17" s="41"/>
      <c r="AQ17" s="26" t="s">
        <v>77</v>
      </c>
      <c r="AR17" s="14">
        <v>1107538</v>
      </c>
      <c r="AS17" s="14">
        <v>0</v>
      </c>
      <c r="AT17" s="14">
        <v>0</v>
      </c>
      <c r="AU17" s="40">
        <f>+AR17+AS17+AT17</f>
        <v>1107538</v>
      </c>
      <c r="AV17" s="28">
        <f>SUM(AW17:AY17)</f>
        <v>0</v>
      </c>
      <c r="AW17" s="28">
        <v>0</v>
      </c>
      <c r="AX17" s="15">
        <v>0</v>
      </c>
      <c r="AY17" s="15">
        <v>0</v>
      </c>
      <c r="AZ17" s="16">
        <f t="shared" si="0"/>
        <v>0</v>
      </c>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row>
    <row r="18" spans="1:135" ht="63.75" customHeight="1">
      <c r="B18" s="112"/>
      <c r="C18" s="70"/>
      <c r="D18" s="149"/>
      <c r="E18" s="70" t="s">
        <v>71</v>
      </c>
      <c r="F18" s="70"/>
      <c r="G18" s="35">
        <v>5</v>
      </c>
      <c r="H18" s="34" t="s">
        <v>75</v>
      </c>
      <c r="I18" s="12">
        <v>1</v>
      </c>
      <c r="J18" s="9">
        <v>1</v>
      </c>
      <c r="K18" s="36" t="s">
        <v>50</v>
      </c>
      <c r="L18" s="43" t="s">
        <v>51</v>
      </c>
      <c r="M18" s="10" t="s">
        <v>52</v>
      </c>
      <c r="N18" s="11"/>
      <c r="O18" s="12"/>
      <c r="P18" s="11"/>
      <c r="Q18" s="12"/>
      <c r="R18" s="11"/>
      <c r="S18" s="12"/>
      <c r="T18" s="11"/>
      <c r="U18" s="12"/>
      <c r="V18" s="11"/>
      <c r="W18" s="12"/>
      <c r="X18" s="11"/>
      <c r="Y18" s="12"/>
      <c r="Z18" s="11"/>
      <c r="AA18" s="12"/>
      <c r="AB18" s="11"/>
      <c r="AC18" s="12"/>
      <c r="AD18" s="11"/>
      <c r="AE18" s="12"/>
      <c r="AF18" s="11"/>
      <c r="AG18" s="12"/>
      <c r="AH18" s="11"/>
      <c r="AI18" s="12"/>
      <c r="AJ18" s="11">
        <v>1</v>
      </c>
      <c r="AK18" s="12"/>
      <c r="AL18" s="44">
        <f>+(O18+Q18+S18+U18+W18+Y18+AA18+AC18+AE18+AG18+AI18+AK18)/(N18+P18+R18+T18+V18+X18+Z18+AB18+AD18+AF18+AH18+AJ18)</f>
        <v>0</v>
      </c>
      <c r="AM18" s="13">
        <f>AL18/I18</f>
        <v>0</v>
      </c>
      <c r="AN18" s="77" t="s">
        <v>53</v>
      </c>
      <c r="AO18" s="77"/>
      <c r="AP18" s="41"/>
      <c r="AQ18" s="26"/>
      <c r="AR18" s="14">
        <v>1107538</v>
      </c>
      <c r="AS18" s="14">
        <v>0</v>
      </c>
      <c r="AT18" s="14">
        <v>0</v>
      </c>
      <c r="AU18" s="40">
        <f>+AR18+AS18+AT18</f>
        <v>1107538</v>
      </c>
      <c r="AV18" s="11">
        <v>0</v>
      </c>
      <c r="AW18" s="15">
        <v>0</v>
      </c>
      <c r="AX18" s="15">
        <v>0</v>
      </c>
      <c r="AY18" s="15">
        <v>0</v>
      </c>
      <c r="AZ18" s="16">
        <f t="shared" si="0"/>
        <v>0</v>
      </c>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row>
    <row r="19" spans="1:135" ht="8.15" customHeight="1">
      <c r="B19" s="17" t="s">
        <v>42</v>
      </c>
      <c r="C19" s="17"/>
      <c r="D19" s="17"/>
      <c r="E19" s="17"/>
      <c r="F19" s="17"/>
      <c r="G19" s="42"/>
      <c r="H19" s="17"/>
      <c r="I19" s="121" t="s">
        <v>40</v>
      </c>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3"/>
      <c r="AM19" s="127">
        <f>AVERAGE(AM14:AM18)</f>
        <v>0</v>
      </c>
      <c r="AN19" s="17"/>
      <c r="AO19" s="17"/>
      <c r="AP19" s="17"/>
      <c r="AQ19" s="128" t="s">
        <v>41</v>
      </c>
      <c r="AR19" s="129"/>
      <c r="AS19" s="129"/>
      <c r="AT19" s="130"/>
      <c r="AU19" s="119">
        <f>SUM(AU14:AU18)</f>
        <v>5537690</v>
      </c>
      <c r="AV19" s="119">
        <f>SUM(AV14:AV18)</f>
        <v>0</v>
      </c>
      <c r="AW19" s="119">
        <f>SUM(AW14:AW18)</f>
        <v>0</v>
      </c>
      <c r="AX19" s="119">
        <f>SUM(AX14:AX18)</f>
        <v>0</v>
      </c>
      <c r="AY19" s="119">
        <f>SUM(AY14:AY18)</f>
        <v>0</v>
      </c>
      <c r="AZ19" s="80">
        <f t="shared" si="0"/>
        <v>0</v>
      </c>
      <c r="BA19" s="79"/>
    </row>
    <row r="20" spans="1:135" ht="8.15" customHeight="1" thickBot="1">
      <c r="B20" s="17" t="s">
        <v>42</v>
      </c>
      <c r="C20" s="17"/>
      <c r="D20" s="17"/>
      <c r="E20" s="17"/>
      <c r="F20" s="17"/>
      <c r="G20" s="42"/>
      <c r="H20" s="17"/>
      <c r="I20" s="124"/>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6"/>
      <c r="AM20" s="88"/>
      <c r="AN20" s="17"/>
      <c r="AO20" s="17"/>
      <c r="AP20" s="17"/>
      <c r="AQ20" s="85"/>
      <c r="AR20" s="86"/>
      <c r="AS20" s="86"/>
      <c r="AT20" s="87"/>
      <c r="AU20" s="120"/>
      <c r="AV20" s="120"/>
      <c r="AW20" s="120"/>
      <c r="AX20" s="120"/>
      <c r="AY20" s="120"/>
      <c r="AZ20" s="81"/>
      <c r="BA20" s="79"/>
    </row>
    <row r="21" spans="1:135" ht="5.15" customHeight="1" thickBot="1">
      <c r="B21" s="18"/>
      <c r="C21" s="82"/>
      <c r="D21" s="82"/>
      <c r="E21" s="82"/>
      <c r="F21" s="82"/>
    </row>
    <row r="22" spans="1:135" ht="20.149999999999999" customHeight="1" thickBot="1">
      <c r="B22" s="46" t="s">
        <v>43</v>
      </c>
      <c r="C22" s="83" t="s">
        <v>82</v>
      </c>
      <c r="D22" s="83"/>
      <c r="E22" s="83"/>
      <c r="F22" s="83"/>
      <c r="G22" s="83"/>
      <c r="H22" s="83"/>
      <c r="I22" s="83"/>
      <c r="J22" s="83"/>
      <c r="K22" s="83"/>
      <c r="L22" s="83"/>
      <c r="M22" s="83"/>
      <c r="N22" s="84"/>
      <c r="AS22" s="19"/>
      <c r="AU22" s="20"/>
    </row>
    <row r="23" spans="1:135" ht="5.15" customHeight="1" thickBot="1">
      <c r="B23" s="47"/>
      <c r="F23" s="2"/>
      <c r="G23" s="2"/>
      <c r="H23" s="2"/>
      <c r="I23" s="2"/>
      <c r="J23" s="2"/>
      <c r="K23" s="2"/>
      <c r="AR23" s="1"/>
    </row>
    <row r="24" spans="1:135" ht="20.149999999999999" customHeight="1" thickBot="1">
      <c r="B24" s="46" t="s">
        <v>44</v>
      </c>
      <c r="C24" s="83" t="s">
        <v>82</v>
      </c>
      <c r="D24" s="83"/>
      <c r="E24" s="83"/>
      <c r="F24" s="83"/>
      <c r="G24" s="83"/>
      <c r="H24" s="83"/>
      <c r="I24" s="83"/>
      <c r="J24" s="83"/>
      <c r="K24" s="83"/>
      <c r="L24" s="83"/>
      <c r="M24" s="83"/>
      <c r="N24" s="84"/>
      <c r="AS24" s="19"/>
      <c r="AU24" s="20"/>
    </row>
    <row r="25" spans="1:135" ht="5.15" customHeight="1" thickBot="1">
      <c r="B25" s="47"/>
      <c r="F25" s="2"/>
      <c r="G25" s="2"/>
      <c r="H25" s="2"/>
      <c r="I25" s="2"/>
      <c r="J25" s="2"/>
      <c r="K25" s="2"/>
      <c r="AR25" s="1"/>
    </row>
    <row r="26" spans="1:135" ht="20.149999999999999" customHeight="1" thickBot="1">
      <c r="B26" s="46" t="s">
        <v>45</v>
      </c>
      <c r="C26" s="90">
        <v>45322</v>
      </c>
      <c r="D26" s="83"/>
      <c r="E26" s="83"/>
      <c r="F26" s="83"/>
      <c r="G26" s="83"/>
      <c r="H26" s="83"/>
      <c r="I26" s="83"/>
      <c r="J26" s="83"/>
      <c r="K26" s="83"/>
      <c r="L26" s="83"/>
      <c r="M26" s="83"/>
      <c r="N26" s="84"/>
      <c r="AS26" s="19"/>
      <c r="AU26" s="20"/>
    </row>
    <row r="27" spans="1:135" ht="13.3" thickBot="1">
      <c r="C27" s="89"/>
      <c r="D27" s="89"/>
      <c r="E27" s="89"/>
      <c r="F27" s="89"/>
      <c r="AU27" s="21"/>
      <c r="AV27" s="22"/>
      <c r="AW27" s="23"/>
    </row>
    <row r="28" spans="1:135" ht="15" customHeight="1">
      <c r="B28" s="140" t="s">
        <v>67</v>
      </c>
      <c r="C28" s="141"/>
      <c r="D28" s="141"/>
      <c r="E28" s="141"/>
      <c r="F28" s="141"/>
      <c r="G28" s="141"/>
      <c r="H28" s="142"/>
      <c r="AU28" s="24"/>
      <c r="AV28" s="25"/>
      <c r="AW28" s="23"/>
    </row>
    <row r="29" spans="1:135" s="5" customFormat="1" ht="12.75" customHeight="1">
      <c r="A29" s="1"/>
      <c r="B29" s="143"/>
      <c r="C29" s="144"/>
      <c r="D29" s="144"/>
      <c r="E29" s="144"/>
      <c r="F29" s="144"/>
      <c r="G29" s="144"/>
      <c r="H29" s="145"/>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3"/>
      <c r="AN29" s="1"/>
      <c r="AO29" s="1"/>
      <c r="AP29" s="1"/>
      <c r="AQ29" s="1"/>
      <c r="AR29" s="4"/>
      <c r="AS29" s="4"/>
      <c r="AT29" s="4"/>
      <c r="AU29" s="24"/>
      <c r="AV29" s="25"/>
      <c r="AW29" s="23"/>
      <c r="AX29" s="4"/>
      <c r="AY29" s="4"/>
      <c r="BA29" s="2"/>
      <c r="BB29" s="1"/>
    </row>
    <row r="30" spans="1:135" s="5" customFormat="1" ht="12.75" customHeight="1">
      <c r="A30" s="1"/>
      <c r="B30" s="143"/>
      <c r="C30" s="144"/>
      <c r="D30" s="144"/>
      <c r="E30" s="144"/>
      <c r="F30" s="144"/>
      <c r="G30" s="144"/>
      <c r="H30" s="145"/>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3"/>
      <c r="AN30" s="1"/>
      <c r="AO30" s="1"/>
      <c r="AP30" s="1"/>
      <c r="AQ30" s="1"/>
      <c r="AR30" s="4"/>
      <c r="AS30" s="4"/>
      <c r="AT30" s="4"/>
      <c r="AU30" s="24"/>
      <c r="AV30" s="25"/>
      <c r="AW30" s="23"/>
      <c r="AX30" s="4"/>
      <c r="AY30" s="4"/>
      <c r="BA30" s="2"/>
      <c r="BB30" s="1"/>
    </row>
    <row r="31" spans="1:135" s="5" customFormat="1" ht="12.75" customHeight="1">
      <c r="A31" s="1"/>
      <c r="B31" s="143"/>
      <c r="C31" s="144"/>
      <c r="D31" s="144"/>
      <c r="E31" s="144"/>
      <c r="F31" s="144"/>
      <c r="G31" s="144"/>
      <c r="H31" s="145"/>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3"/>
      <c r="AN31" s="1"/>
      <c r="AO31" s="1"/>
      <c r="AP31" s="1"/>
      <c r="AQ31" s="1"/>
      <c r="AR31" s="4"/>
      <c r="AS31" s="4"/>
      <c r="AT31" s="4"/>
      <c r="AU31" s="24"/>
      <c r="AV31" s="25"/>
      <c r="AW31" s="23"/>
      <c r="AX31" s="4"/>
      <c r="AY31" s="4"/>
      <c r="BA31" s="2"/>
      <c r="BB31" s="1"/>
    </row>
    <row r="32" spans="1:135" s="5" customFormat="1" ht="12.75" customHeight="1">
      <c r="A32" s="1"/>
      <c r="B32" s="143"/>
      <c r="C32" s="144"/>
      <c r="D32" s="144"/>
      <c r="E32" s="144"/>
      <c r="F32" s="144"/>
      <c r="G32" s="144"/>
      <c r="H32" s="145"/>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3"/>
      <c r="AN32" s="1"/>
      <c r="AO32" s="1"/>
      <c r="AP32" s="1"/>
      <c r="AQ32" s="1"/>
      <c r="AR32" s="4"/>
      <c r="AS32" s="4"/>
      <c r="AT32" s="4"/>
      <c r="AU32" s="24"/>
      <c r="AV32" s="25"/>
      <c r="AW32" s="23"/>
      <c r="AX32" s="4"/>
      <c r="AY32" s="4"/>
      <c r="BA32" s="2"/>
      <c r="BB32" s="1"/>
    </row>
    <row r="33" spans="1:54" s="5" customFormat="1" ht="12.75" customHeight="1">
      <c r="A33" s="1"/>
      <c r="B33" s="143"/>
      <c r="C33" s="144"/>
      <c r="D33" s="144"/>
      <c r="E33" s="144"/>
      <c r="F33" s="144"/>
      <c r="G33" s="144"/>
      <c r="H33" s="145"/>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3"/>
      <c r="AN33" s="1"/>
      <c r="AO33" s="1"/>
      <c r="AP33" s="1"/>
      <c r="AQ33" s="1"/>
      <c r="AR33" s="4"/>
      <c r="AS33" s="4"/>
      <c r="AT33" s="4"/>
      <c r="AU33" s="23"/>
      <c r="AV33" s="23"/>
      <c r="AW33" s="23"/>
      <c r="AX33" s="4"/>
      <c r="AY33" s="4"/>
      <c r="BA33" s="2"/>
      <c r="BB33" s="1"/>
    </row>
    <row r="34" spans="1:54" s="5" customFormat="1" ht="12.75" customHeight="1">
      <c r="A34" s="1"/>
      <c r="B34" s="143"/>
      <c r="C34" s="144"/>
      <c r="D34" s="144"/>
      <c r="E34" s="144"/>
      <c r="F34" s="144"/>
      <c r="G34" s="144"/>
      <c r="H34" s="145"/>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3"/>
      <c r="AN34" s="1"/>
      <c r="AO34" s="1"/>
      <c r="AP34" s="1"/>
      <c r="AQ34" s="1"/>
      <c r="AR34" s="4"/>
      <c r="AS34" s="4"/>
      <c r="AT34" s="4"/>
      <c r="AU34" s="23"/>
      <c r="AV34" s="23"/>
      <c r="AW34" s="4"/>
      <c r="AX34" s="4"/>
      <c r="AY34" s="4"/>
      <c r="BA34" s="2"/>
      <c r="BB34" s="1"/>
    </row>
    <row r="35" spans="1:54" s="5" customFormat="1" ht="12.75" customHeight="1">
      <c r="A35" s="1"/>
      <c r="B35" s="143"/>
      <c r="C35" s="144"/>
      <c r="D35" s="144"/>
      <c r="E35" s="144"/>
      <c r="F35" s="144"/>
      <c r="G35" s="144"/>
      <c r="H35" s="145"/>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3"/>
      <c r="AN35" s="1"/>
      <c r="AO35" s="1"/>
      <c r="AP35" s="1"/>
      <c r="AQ35" s="1"/>
      <c r="AR35" s="4"/>
      <c r="AS35" s="4"/>
      <c r="AT35" s="4"/>
      <c r="AU35" s="4"/>
      <c r="AV35" s="4"/>
      <c r="AW35" s="4"/>
      <c r="AX35" s="4"/>
      <c r="AY35" s="4"/>
      <c r="BA35" s="2"/>
      <c r="BB35" s="1"/>
    </row>
    <row r="36" spans="1:54" s="5" customFormat="1" ht="12.75" customHeight="1">
      <c r="A36" s="1"/>
      <c r="B36" s="143"/>
      <c r="C36" s="144"/>
      <c r="D36" s="144"/>
      <c r="E36" s="144"/>
      <c r="F36" s="144"/>
      <c r="G36" s="144"/>
      <c r="H36" s="145"/>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3"/>
      <c r="AN36" s="1"/>
      <c r="AO36" s="1"/>
      <c r="AP36" s="1"/>
      <c r="AQ36" s="1"/>
      <c r="AR36" s="4"/>
      <c r="AS36" s="4"/>
      <c r="AT36" s="4"/>
      <c r="AU36" s="4"/>
      <c r="AV36" s="4"/>
      <c r="AW36" s="4"/>
      <c r="AX36" s="4"/>
      <c r="AY36" s="4"/>
      <c r="BA36" s="2"/>
      <c r="BB36" s="1"/>
    </row>
    <row r="37" spans="1:54" ht="12.75" customHeight="1">
      <c r="B37" s="143"/>
      <c r="C37" s="144"/>
      <c r="D37" s="144"/>
      <c r="E37" s="144"/>
      <c r="F37" s="144"/>
      <c r="G37" s="144"/>
      <c r="H37" s="145"/>
    </row>
    <row r="38" spans="1:54" ht="12.75" customHeight="1">
      <c r="B38" s="143"/>
      <c r="C38" s="144"/>
      <c r="D38" s="144"/>
      <c r="E38" s="144"/>
      <c r="F38" s="144"/>
      <c r="G38" s="144"/>
      <c r="H38" s="145"/>
    </row>
    <row r="39" spans="1:54" ht="12.75" customHeight="1">
      <c r="B39" s="143"/>
      <c r="C39" s="144"/>
      <c r="D39" s="144"/>
      <c r="E39" s="144"/>
      <c r="F39" s="144"/>
      <c r="G39" s="144"/>
      <c r="H39" s="145"/>
    </row>
    <row r="40" spans="1:54" ht="12.75" customHeight="1">
      <c r="B40" s="143"/>
      <c r="C40" s="144"/>
      <c r="D40" s="144"/>
      <c r="E40" s="144"/>
      <c r="F40" s="144"/>
      <c r="G40" s="144"/>
      <c r="H40" s="145"/>
    </row>
    <row r="41" spans="1:54" ht="55.5" customHeight="1" thickBot="1">
      <c r="B41" s="146"/>
      <c r="C41" s="147"/>
      <c r="D41" s="147"/>
      <c r="E41" s="147"/>
      <c r="F41" s="147"/>
      <c r="G41" s="147"/>
      <c r="H41" s="148"/>
    </row>
  </sheetData>
  <mergeCells count="74">
    <mergeCell ref="C27:F27"/>
    <mergeCell ref="B28:H41"/>
    <mergeCell ref="E17:F17"/>
    <mergeCell ref="E18:F18"/>
    <mergeCell ref="D17:D18"/>
    <mergeCell ref="C22:N22"/>
    <mergeCell ref="C24:N24"/>
    <mergeCell ref="C26:N26"/>
    <mergeCell ref="AZ19:AZ20"/>
    <mergeCell ref="BA19:BA20"/>
    <mergeCell ref="C21:F21"/>
    <mergeCell ref="AQ19:AT20"/>
    <mergeCell ref="AU19:AU20"/>
    <mergeCell ref="AV19:AV20"/>
    <mergeCell ref="AW19:AW20"/>
    <mergeCell ref="AX19:AX20"/>
    <mergeCell ref="AY19:AY20"/>
    <mergeCell ref="AN17:AO17"/>
    <mergeCell ref="AN18:AO18"/>
    <mergeCell ref="I19:AL20"/>
    <mergeCell ref="AM19:AM20"/>
    <mergeCell ref="B14:B18"/>
    <mergeCell ref="C14:C18"/>
    <mergeCell ref="E14:F14"/>
    <mergeCell ref="AN14:AO14"/>
    <mergeCell ref="E15:F15"/>
    <mergeCell ref="AN15:AO15"/>
    <mergeCell ref="E16:F16"/>
    <mergeCell ref="AN16:AO16"/>
    <mergeCell ref="D14:D16"/>
    <mergeCell ref="Z12:AA12"/>
    <mergeCell ref="AB12:AC12"/>
    <mergeCell ref="AD12:AE12"/>
    <mergeCell ref="AF12:AG12"/>
    <mergeCell ref="AH12:AI12"/>
    <mergeCell ref="AJ12:AK12"/>
    <mergeCell ref="AV11:AV13"/>
    <mergeCell ref="AW11:AY12"/>
    <mergeCell ref="AZ11:AZ13"/>
    <mergeCell ref="N12:O12"/>
    <mergeCell ref="P12:Q12"/>
    <mergeCell ref="N11:AK11"/>
    <mergeCell ref="AL11:AM11"/>
    <mergeCell ref="AN11:AO13"/>
    <mergeCell ref="AP11:AP13"/>
    <mergeCell ref="AQ11:AT12"/>
    <mergeCell ref="AU11:AU13"/>
    <mergeCell ref="R12:S12"/>
    <mergeCell ref="T12:U12"/>
    <mergeCell ref="V12:W12"/>
    <mergeCell ref="X12:Y12"/>
    <mergeCell ref="B3:F6"/>
    <mergeCell ref="M11:M13"/>
    <mergeCell ref="B11:B13"/>
    <mergeCell ref="C11:C13"/>
    <mergeCell ref="D11:D13"/>
    <mergeCell ref="E11:F13"/>
    <mergeCell ref="G11:G13"/>
    <mergeCell ref="H11:H13"/>
    <mergeCell ref="I11:I13"/>
    <mergeCell ref="J11:J13"/>
    <mergeCell ref="K11:K13"/>
    <mergeCell ref="L11:L13"/>
    <mergeCell ref="B8:C8"/>
    <mergeCell ref="D8:H8"/>
    <mergeCell ref="J8:K8"/>
    <mergeCell ref="B10:H10"/>
    <mergeCell ref="I10:AP10"/>
    <mergeCell ref="AQ10:AZ10"/>
    <mergeCell ref="AU3:AZ3"/>
    <mergeCell ref="AU4:AZ4"/>
    <mergeCell ref="AU5:AZ5"/>
    <mergeCell ref="AU6:AZ6"/>
    <mergeCell ref="G3:AT6"/>
  </mergeCells>
  <pageMargins left="0.7" right="0.7" top="0.75" bottom="0.75" header="0.3" footer="0.3"/>
  <pageSetup paperSize="5" scale="3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PREVISIÓN DE RRHH</vt:lpstr>
      <vt:lpstr>'PREVISIÓN DE RRHH'!Área_de_impresión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Contol Interno 03</dc:creator>
  <cp:lastModifiedBy>ROQUE ARENAS</cp:lastModifiedBy>
  <cp:lastPrinted>2023-03-23T18:26:04Z</cp:lastPrinted>
  <dcterms:created xsi:type="dcterms:W3CDTF">2021-01-26T21:25:11Z</dcterms:created>
  <dcterms:modified xsi:type="dcterms:W3CDTF">2024-05-29T13:42:17Z</dcterms:modified>
</cp:coreProperties>
</file>