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sico\OneDrive\Desktop\Planes administrativa\"/>
    </mc:Choice>
  </mc:AlternateContent>
  <xr:revisionPtr revIDLastSave="0" documentId="8_{06CCA792-9FB6-441D-89E0-34C1F8033B64}" xr6:coauthVersionLast="47" xr6:coauthVersionMax="47" xr10:uidLastSave="{00000000-0000-0000-0000-000000000000}"/>
  <bookViews>
    <workbookView xWindow="-103" yWindow="-103" windowWidth="24892" windowHeight="13372" tabRatio="741" xr2:uid="{00000000-000D-0000-FFFF-FFFF00000000}"/>
  </bookViews>
  <sheets>
    <sheet name="6. VACANTES" sheetId="6" r:id="rId1"/>
  </sheets>
  <definedNames>
    <definedName name="_xlnm.Print_Area" localSheetId="0">'6. VACANTES'!$A$1:$BA$27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4" i="6" l="1"/>
  <c r="AV15" i="6"/>
  <c r="AV16" i="6"/>
  <c r="AV17" i="6"/>
  <c r="AU17" i="6" l="1"/>
  <c r="AU16" i="6"/>
  <c r="AL15" i="6" l="1"/>
  <c r="AM15" i="6" s="1"/>
  <c r="AL16" i="6"/>
  <c r="AM16" i="6" s="1"/>
  <c r="AL17" i="6"/>
  <c r="AM17" i="6" s="1"/>
  <c r="AL14" i="6"/>
  <c r="AM14" i="6" s="1"/>
  <c r="AY18" i="6"/>
  <c r="AX18" i="6"/>
  <c r="AW18" i="6"/>
  <c r="AZ17" i="6"/>
  <c r="AZ16" i="6"/>
  <c r="AU15" i="6"/>
  <c r="AU14" i="6"/>
  <c r="AU18" i="6" l="1"/>
  <c r="AV18" i="6"/>
  <c r="AZ15" i="6"/>
  <c r="AM18" i="6"/>
  <c r="AZ14" i="6"/>
  <c r="J14" i="6"/>
  <c r="J15" i="6"/>
  <c r="J16" i="6"/>
  <c r="J17" i="6"/>
  <c r="AZ1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Administrativa</author>
    <author>SUBDIRECCION ADMINISTRATIVA</author>
  </authors>
  <commentList>
    <comment ref="D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Administrativa:
OBJETIVO: </t>
        </r>
        <r>
          <rPr>
            <sz val="9"/>
            <color indexed="81"/>
            <rFont val="Tahoma"/>
            <family val="2"/>
          </rPr>
          <t xml:space="preserve">Que se quiere conseguir del plan </t>
        </r>
      </text>
    </comment>
    <comment ref="H1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Medición en Numero o porcentaje del </t>
        </r>
      </text>
    </comment>
    <comment ref="AW14" authorId="1" shapeId="0" xr:uid="{521BBF8E-0771-4530-9E7C-3AA68EA36EFF}">
      <text>
        <r>
          <rPr>
            <b/>
            <sz val="9"/>
            <color indexed="81"/>
            <rFont val="Tahoma"/>
            <family val="2"/>
          </rPr>
          <t>SUBDIRECCION ADMINISTRATIVA:</t>
        </r>
        <r>
          <rPr>
            <sz val="9"/>
            <color indexed="81"/>
            <rFont val="Tahoma"/>
            <family val="2"/>
          </rPr>
          <t xml:space="preserve">
Multiplicar el vaalor de recurso propios en la cantidad de veces que se ejecuta la actividad durante el plan 
</t>
        </r>
      </text>
    </comment>
  </commentList>
</comments>
</file>

<file path=xl/sharedStrings.xml><?xml version="1.0" encoding="utf-8"?>
<sst xmlns="http://schemas.openxmlformats.org/spreadsheetml/2006/main" count="118" uniqueCount="81">
  <si>
    <t>Código: F.24.PO.DE</t>
  </si>
  <si>
    <t>Versión: 0.4</t>
  </si>
  <si>
    <t>Fecha: 27.07.18</t>
  </si>
  <si>
    <t>Página 1 de 1</t>
  </si>
  <si>
    <t>Nombre del Plan:</t>
  </si>
  <si>
    <t xml:space="preserve">Vigencia: </t>
  </si>
  <si>
    <t xml:space="preserve">1.Información  Base plan de Acción </t>
  </si>
  <si>
    <t>3. Información Recursos Financieros  (Cifras en Pesos COP)</t>
  </si>
  <si>
    <t>INDICADOR</t>
  </si>
  <si>
    <t>LOGRO</t>
  </si>
  <si>
    <t>FRECUENCIA</t>
  </si>
  <si>
    <t>RESPONSABLE</t>
  </si>
  <si>
    <t>PERIODO DE PLANIFICACION Y MEDICION (MENSUAL)</t>
  </si>
  <si>
    <t>AVANCE METAS</t>
  </si>
  <si>
    <t>DETALLE DE LA  EVIDENCIA</t>
  </si>
  <si>
    <t>NOTAS</t>
  </si>
  <si>
    <t>RECURSOS PROGRAMADOS TOTALES -  ACTUAL</t>
  </si>
  <si>
    <t>RECURSOS EJECUTADOS RECURSOS PROPIOS</t>
  </si>
  <si>
    <t>% EJECUTADO RECURSOS PROPIOS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</si>
  <si>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</si>
  <si>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</si>
  <si>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</si>
  <si>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</si>
  <si>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</si>
  <si>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</si>
  <si>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</si>
  <si>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</si>
  <si>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</si>
  <si>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</si>
  <si>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</si>
  <si>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</si>
  <si>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% CUMPLIMIENTO</t>
  </si>
  <si>
    <t>PLA</t>
  </si>
  <si>
    <t>RES</t>
  </si>
  <si>
    <t>FECHA:</t>
  </si>
  <si>
    <t>Rubros Presupuestales</t>
  </si>
  <si>
    <t>Recursos Propios</t>
  </si>
  <si>
    <t>Recursos Gestionados</t>
  </si>
  <si>
    <t xml:space="preserve">Recurso Humano </t>
  </si>
  <si>
    <t>Trimestral</t>
  </si>
  <si>
    <t>PORCENTAJE DE CUMPLIMIENTO EN METAS</t>
  </si>
  <si>
    <t>TOTALES RECURSOS</t>
  </si>
  <si>
    <t xml:space="preserve">      </t>
  </si>
  <si>
    <t>Elaboró:</t>
  </si>
  <si>
    <t>Revisó:</t>
  </si>
  <si>
    <t>Fecha:</t>
  </si>
  <si>
    <t>METAS</t>
  </si>
  <si>
    <t xml:space="preserve">PLAN DE ACCIÓN ESTRATEGICO INSTITUCIONAL </t>
  </si>
  <si>
    <t>No.</t>
  </si>
  <si>
    <t xml:space="preserve">PROCESO 
</t>
  </si>
  <si>
    <t>ANUAL</t>
  </si>
  <si>
    <t>Subdirección Administrativa y Financiera</t>
  </si>
  <si>
    <t>Gestión del Talento humano</t>
  </si>
  <si>
    <t xml:space="preserve">INFORME FINAL CON EJECUCIÓN DEL PLAN </t>
  </si>
  <si>
    <t xml:space="preserve">NOMBRE DEL PLAN </t>
  </si>
  <si>
    <t>PROGRAMA
(Objetivos especificos)</t>
  </si>
  <si>
    <t>OBJETO DEL PLAN
(Objetivo General)</t>
  </si>
  <si>
    <t>PLAN Y CRONOGRAMA</t>
  </si>
  <si>
    <t>Establecer mecanismos que permitan identificar el cumplimiento de actividades establecidas dentro del plan</t>
  </si>
  <si>
    <t>Número de seguimientos al Plan realizados</t>
  </si>
  <si>
    <t>Número de informes final entregados del Plan</t>
  </si>
  <si>
    <t xml:space="preserve">PLAN ANUAL DE VACANTES </t>
  </si>
  <si>
    <t>Identificar las necesidades del personal de planta del INVISBU.</t>
  </si>
  <si>
    <t xml:space="preserve">Lista de vacantes actualizadas / Identificación de vacantes </t>
  </si>
  <si>
    <t>SEMESTRAL</t>
  </si>
  <si>
    <r>
      <t>Formular, programar y adoptar el Plan de Vacantes Incluyendo los siguientes temas:
-Tiempo de cubrimiento de vacantes temporales mediante encargo
-Proveer las vacantes en forma definitiva oportunamente, de acuerdo con el Plan Anual de Vacantes
-Proveer las vacantes de forma temporal oportunamente por necesidades del servicio, de acuerdo con el Plan Anual de Vacantes
-Contar con las listas de elegibles vigentes en su entidad hasta su vencimiento
-Contar con mecanismos para verificar si existen servido</t>
    </r>
    <r>
      <rPr>
        <sz val="11"/>
        <rFont val="Arial Narrow"/>
        <family val="2"/>
      </rPr>
      <t xml:space="preserve">res de carrera administrativa con derecho preferencial para ser </t>
    </r>
    <r>
      <rPr>
        <sz val="10"/>
        <rFont val="Arial Narrow"/>
        <family val="2"/>
      </rPr>
      <t xml:space="preserve">encargados
-Contar con mecanismos para evaluar competencias para los candidatos a cubrir vacantes temporales o de libre nombramiento y remoción.
-Enviar oportunamente las solicitudes de inscripción o de actualización en carrera administrativa a la CNSC 
</t>
    </r>
  </si>
  <si>
    <t>PLAN ANUAL DE VACANTES</t>
  </si>
  <si>
    <t xml:space="preserve">Estabelcer mecanismos que permitan identificar las vacantes existentes en la planta de personal del Instituto </t>
  </si>
  <si>
    <t>Nº de seguimiento al cumplimiento del Plan de Vacantes ejecutado / Nº de seguimiento al cumplimiento del Plan de Vacantes programado</t>
  </si>
  <si>
    <t>Nº informe final de ejecución del Plan de Vacantes ejecutado / Nº informe final de ejecución del Plan de Vacantes programado</t>
  </si>
  <si>
    <t xml:space="preserve">Nº de planes ejecutados / Nº de planes formulados </t>
  </si>
  <si>
    <t>Gestión del Talento Humano</t>
  </si>
  <si>
    <t>Verificar e identificar las vacantes existentes semestralmente en la planta global con el fin de dar inicio a un nuevo ciclo de provisión de vacantes de acuerdo a las necesidades de la Entidad.</t>
  </si>
  <si>
    <t>Formato Plan anual de Vacantes</t>
  </si>
  <si>
    <t xml:space="preserve">Formato Plan anual de Vacantes </t>
  </si>
  <si>
    <t>2.1.1.01.01.001.01 Sueldo básico</t>
  </si>
  <si>
    <t>META 2024</t>
  </si>
  <si>
    <t>2.Información de Gestión de Metas año 2024</t>
  </si>
  <si>
    <t>DETALLE RECURSOS PROGRAMADOS - 2024</t>
  </si>
  <si>
    <t>DETALLE DE RECURSOS EJECUTADOS - 2024</t>
  </si>
  <si>
    <t>MARITZA GOMEZ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</si>
</sst>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0.0%"/>
    <numFmt numFmtId="168" formatCode="&quot;$&quot;\ #,##0"/>
    <numFmt numFmtId="169" formatCode="_(* #,##0_);_(* \(#,##0\);_(* &quot;-&quot;??_);_(@_)"/>
    <numFmt numFmtId="170" formatCode="[$-C0A]d\-mmm\-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1"/>
      <color theme="1"/>
      <name val="Arial"/>
      <family val="2"/>
    </font>
    <font>
      <sz val="10"/>
      <name val="Arial Narrow"/>
      <family val="2"/>
    </font>
    <font>
      <b/>
      <u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indexed="8"/>
      <name val="Zurich BT"/>
      <family val="2"/>
    </font>
    <font>
      <b/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168" fontId="12" fillId="0" borderId="0"/>
    <xf numFmtId="166" fontId="13" fillId="0" borderId="0" applyFont="0" applyFill="0" applyBorder="0" applyAlignment="0" applyProtection="0"/>
  </cellStyleXfs>
  <cellXfs count="16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7" fontId="2" fillId="2" borderId="0" xfId="0" applyNumberFormat="1" applyFont="1" applyFill="1" applyAlignment="1">
      <alignment horizontal="center" vertical="center"/>
    </xf>
    <xf numFmtId="168" fontId="2" fillId="2" borderId="0" xfId="0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167" fontId="3" fillId="4" borderId="1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9" fontId="3" fillId="4" borderId="16" xfId="1" applyFont="1" applyFill="1" applyBorder="1" applyAlignment="1">
      <alignment horizontal="center" vertical="center" wrapText="1"/>
    </xf>
    <xf numFmtId="168" fontId="5" fillId="4" borderId="16" xfId="0" applyNumberFormat="1" applyFont="1" applyFill="1" applyBorder="1" applyAlignment="1">
      <alignment horizontal="center" vertical="center"/>
    </xf>
    <xf numFmtId="168" fontId="3" fillId="7" borderId="16" xfId="0" applyNumberFormat="1" applyFont="1" applyFill="1" applyBorder="1" applyAlignment="1">
      <alignment horizontal="center" vertical="center" wrapText="1"/>
    </xf>
    <xf numFmtId="9" fontId="3" fillId="7" borderId="2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3" fontId="5" fillId="0" borderId="0" xfId="0" applyNumberFormat="1" applyFont="1" applyAlignment="1" applyProtection="1">
      <alignment horizontal="left" wrapText="1"/>
      <protection locked="0"/>
    </xf>
    <xf numFmtId="168" fontId="2" fillId="2" borderId="0" xfId="0" applyNumberFormat="1" applyFont="1" applyFill="1" applyAlignment="1">
      <alignment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168" fontId="7" fillId="2" borderId="0" xfId="0" applyNumberFormat="1" applyFont="1" applyFill="1" applyAlignment="1">
      <alignment horizontal="center" vertical="center"/>
    </xf>
    <xf numFmtId="168" fontId="7" fillId="2" borderId="0" xfId="0" applyNumberFormat="1" applyFont="1" applyFill="1" applyAlignment="1">
      <alignment horizontal="left" wrapText="1"/>
    </xf>
    <xf numFmtId="168" fontId="7" fillId="2" borderId="0" xfId="0" applyNumberFormat="1" applyFont="1" applyFill="1" applyAlignment="1">
      <alignment horizontal="right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8" fontId="5" fillId="4" borderId="28" xfId="0" applyNumberFormat="1" applyFont="1" applyFill="1" applyBorder="1" applyAlignment="1">
      <alignment horizontal="center" vertical="center"/>
    </xf>
    <xf numFmtId="168" fontId="3" fillId="7" borderId="28" xfId="0" applyNumberFormat="1" applyFont="1" applyFill="1" applyBorder="1" applyAlignment="1">
      <alignment horizontal="center" vertical="center" wrapText="1"/>
    </xf>
    <xf numFmtId="9" fontId="3" fillId="7" borderId="32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9" fontId="3" fillId="4" borderId="16" xfId="2" applyNumberFormat="1" applyFont="1" applyFill="1" applyBorder="1" applyAlignment="1">
      <alignment horizontal="center" vertical="center" wrapText="1"/>
    </xf>
    <xf numFmtId="170" fontId="3" fillId="4" borderId="16" xfId="0" applyNumberFormat="1" applyFont="1" applyFill="1" applyBorder="1" applyAlignment="1">
      <alignment horizontal="center" vertical="center" wrapText="1"/>
    </xf>
    <xf numFmtId="1" fontId="3" fillId="5" borderId="16" xfId="0" applyNumberFormat="1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9" fontId="3" fillId="2" borderId="16" xfId="0" applyNumberFormat="1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9" fontId="3" fillId="4" borderId="28" xfId="1" applyFont="1" applyFill="1" applyBorder="1" applyAlignment="1">
      <alignment horizontal="center" vertical="center" wrapText="1"/>
    </xf>
    <xf numFmtId="168" fontId="3" fillId="4" borderId="28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5" fillId="2" borderId="28" xfId="0" applyFont="1" applyFill="1" applyBorder="1" applyAlignment="1">
      <alignment vertical="center" wrapText="1"/>
    </xf>
    <xf numFmtId="0" fontId="10" fillId="2" borderId="28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9" fontId="3" fillId="3" borderId="16" xfId="2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69" fontId="3" fillId="4" borderId="19" xfId="2" applyNumberFormat="1" applyFont="1" applyFill="1" applyBorder="1" applyAlignment="1">
      <alignment horizontal="center" vertical="center" textRotation="45" wrapText="1"/>
    </xf>
    <xf numFmtId="169" fontId="3" fillId="3" borderId="15" xfId="2" applyNumberFormat="1" applyFont="1" applyFill="1" applyBorder="1" applyAlignment="1">
      <alignment horizontal="center" vertical="center" wrapText="1"/>
    </xf>
    <xf numFmtId="169" fontId="3" fillId="3" borderId="12" xfId="2" applyNumberFormat="1" applyFont="1" applyFill="1" applyBorder="1" applyAlignment="1">
      <alignment horizontal="center" vertical="center" wrapText="1"/>
    </xf>
    <xf numFmtId="169" fontId="3" fillId="3" borderId="13" xfId="2" applyNumberFormat="1" applyFont="1" applyFill="1" applyBorder="1" applyAlignment="1">
      <alignment horizontal="center" vertical="center" wrapText="1"/>
    </xf>
    <xf numFmtId="169" fontId="3" fillId="3" borderId="17" xfId="2" applyNumberFormat="1" applyFont="1" applyFill="1" applyBorder="1" applyAlignment="1">
      <alignment horizontal="center" vertical="center" wrapText="1"/>
    </xf>
    <xf numFmtId="169" fontId="3" fillId="3" borderId="18" xfId="2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8" fontId="3" fillId="2" borderId="22" xfId="0" applyNumberFormat="1" applyFont="1" applyFill="1" applyBorder="1" applyAlignment="1">
      <alignment horizontal="center" vertical="center"/>
    </xf>
    <xf numFmtId="9" fontId="3" fillId="2" borderId="7" xfId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9" fontId="3" fillId="2" borderId="33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" fontId="2" fillId="2" borderId="10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168" fontId="2" fillId="2" borderId="9" xfId="0" applyNumberFormat="1" applyFont="1" applyFill="1" applyBorder="1" applyAlignment="1">
      <alignment horizontal="left" vertical="center"/>
    </xf>
    <xf numFmtId="168" fontId="2" fillId="2" borderId="10" xfId="0" applyNumberFormat="1" applyFont="1" applyFill="1" applyBorder="1" applyAlignment="1">
      <alignment horizontal="left" vertical="center"/>
    </xf>
    <xf numFmtId="168" fontId="2" fillId="2" borderId="11" xfId="0" applyNumberFormat="1" applyFont="1" applyFill="1" applyBorder="1" applyAlignment="1">
      <alignment horizontal="left" vertical="center"/>
    </xf>
    <xf numFmtId="0" fontId="3" fillId="4" borderId="34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169" fontId="3" fillId="4" borderId="28" xfId="2" applyNumberFormat="1" applyFont="1" applyFill="1" applyBorder="1" applyAlignment="1">
      <alignment horizontal="center" vertical="center" wrapText="1"/>
    </xf>
    <xf numFmtId="169" fontId="3" fillId="4" borderId="19" xfId="2" applyNumberFormat="1" applyFont="1" applyFill="1" applyBorder="1" applyAlignment="1">
      <alignment horizontal="center" vertical="center" wrapText="1"/>
    </xf>
    <xf numFmtId="169" fontId="3" fillId="4" borderId="30" xfId="2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168" fontId="3" fillId="2" borderId="8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1" fontId="3" fillId="5" borderId="28" xfId="0" applyNumberFormat="1" applyFont="1" applyFill="1" applyBorder="1" applyAlignment="1">
      <alignment horizontal="center" vertical="center" wrapText="1"/>
    </xf>
    <xf numFmtId="10" fontId="3" fillId="5" borderId="32" xfId="0" applyNumberFormat="1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9" fontId="3" fillId="3" borderId="37" xfId="2" applyNumberFormat="1" applyFont="1" applyFill="1" applyBorder="1" applyAlignment="1">
      <alignment horizontal="center" vertical="center" wrapText="1"/>
    </xf>
    <xf numFmtId="169" fontId="3" fillId="3" borderId="28" xfId="2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3" fillId="3" borderId="19" xfId="2" applyNumberFormat="1" applyFont="1" applyFill="1" applyBorder="1" applyAlignment="1">
      <alignment horizontal="center" vertical="center" wrapText="1"/>
    </xf>
    <xf numFmtId="169" fontId="3" fillId="3" borderId="30" xfId="2" applyNumberFormat="1" applyFont="1" applyFill="1" applyBorder="1" applyAlignment="1">
      <alignment horizontal="center" vertical="center" wrapText="1"/>
    </xf>
    <xf numFmtId="169" fontId="3" fillId="4" borderId="28" xfId="2" applyNumberFormat="1" applyFont="1" applyFill="1" applyBorder="1" applyAlignment="1">
      <alignment horizontal="center" vertical="center" textRotation="45" wrapText="1"/>
    </xf>
    <xf numFmtId="169" fontId="3" fillId="4" borderId="30" xfId="2" applyNumberFormat="1" applyFont="1" applyFill="1" applyBorder="1" applyAlignment="1">
      <alignment horizontal="center" vertical="center" textRotation="45" wrapText="1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169" fontId="3" fillId="4" borderId="25" xfId="2" applyNumberFormat="1" applyFont="1" applyFill="1" applyBorder="1" applyAlignment="1">
      <alignment horizontal="center" vertical="center" wrapText="1"/>
    </xf>
    <xf numFmtId="169" fontId="3" fillId="4" borderId="21" xfId="2" applyNumberFormat="1" applyFont="1" applyFill="1" applyBorder="1" applyAlignment="1">
      <alignment horizontal="center" vertical="center" wrapText="1"/>
    </xf>
    <xf numFmtId="1" fontId="3" fillId="5" borderId="19" xfId="0" applyNumberFormat="1" applyFont="1" applyFill="1" applyBorder="1" applyAlignment="1">
      <alignment horizontal="center" vertical="center" wrapText="1"/>
    </xf>
    <xf numFmtId="1" fontId="3" fillId="5" borderId="30" xfId="0" applyNumberFormat="1" applyFont="1" applyFill="1" applyBorder="1" applyAlignment="1">
      <alignment horizontal="center" vertical="center" wrapText="1"/>
    </xf>
    <xf numFmtId="1" fontId="3" fillId="5" borderId="34" xfId="0" applyNumberFormat="1" applyFont="1" applyFill="1" applyBorder="1" applyAlignment="1">
      <alignment horizontal="center" vertical="center" wrapText="1"/>
    </xf>
    <xf numFmtId="1" fontId="3" fillId="5" borderId="41" xfId="0" applyNumberFormat="1" applyFont="1" applyFill="1" applyBorder="1" applyAlignment="1">
      <alignment horizontal="center" vertical="center" wrapText="1"/>
    </xf>
    <xf numFmtId="1" fontId="3" fillId="5" borderId="27" xfId="0" applyNumberFormat="1" applyFont="1" applyFill="1" applyBorder="1" applyAlignment="1">
      <alignment horizontal="center" vertical="center" wrapText="1"/>
    </xf>
    <xf numFmtId="1" fontId="3" fillId="5" borderId="35" xfId="0" applyNumberFormat="1" applyFont="1" applyFill="1" applyBorder="1" applyAlignment="1">
      <alignment horizontal="center" vertical="center" wrapText="1"/>
    </xf>
    <xf numFmtId="1" fontId="3" fillId="5" borderId="42" xfId="0" applyNumberFormat="1" applyFont="1" applyFill="1" applyBorder="1" applyAlignment="1">
      <alignment horizontal="center" vertical="center" wrapText="1"/>
    </xf>
    <xf numFmtId="1" fontId="3" fillId="5" borderId="29" xfId="0" applyNumberFormat="1" applyFont="1" applyFill="1" applyBorder="1" applyAlignment="1">
      <alignment horizontal="center" vertical="center" wrapText="1"/>
    </xf>
    <xf numFmtId="10" fontId="3" fillId="5" borderId="26" xfId="0" applyNumberFormat="1" applyFont="1" applyFill="1" applyBorder="1" applyAlignment="1">
      <alignment horizontal="center" vertical="center" wrapText="1"/>
    </xf>
    <xf numFmtId="10" fontId="3" fillId="5" borderId="31" xfId="0" applyNumberFormat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 textRotation="90"/>
    </xf>
    <xf numFmtId="0" fontId="3" fillId="4" borderId="19" xfId="0" applyFont="1" applyFill="1" applyBorder="1" applyAlignment="1">
      <alignment horizontal="center" vertical="center" textRotation="90"/>
    </xf>
    <xf numFmtId="0" fontId="3" fillId="4" borderId="30" xfId="0" applyFont="1" applyFill="1" applyBorder="1" applyAlignment="1">
      <alignment horizontal="center" vertical="center" textRotation="90"/>
    </xf>
    <xf numFmtId="0" fontId="3" fillId="5" borderId="34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4" fontId="3" fillId="2" borderId="28" xfId="0" applyNumberFormat="1" applyFont="1" applyFill="1" applyBorder="1" applyAlignment="1">
      <alignment horizontal="center" vertical="center" textRotation="90" wrapText="1"/>
    </xf>
    <xf numFmtId="4" fontId="3" fillId="2" borderId="19" xfId="0" applyNumberFormat="1" applyFont="1" applyFill="1" applyBorder="1" applyAlignment="1">
      <alignment horizontal="center" vertical="center" textRotation="90" wrapText="1"/>
    </xf>
    <xf numFmtId="4" fontId="3" fillId="2" borderId="30" xfId="0" applyNumberFormat="1" applyFont="1" applyFill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11" fillId="2" borderId="30" xfId="0" applyFont="1" applyFill="1" applyBorder="1" applyAlignment="1">
      <alignment horizontal="center" vertical="center" wrapText="1"/>
    </xf>
    <xf numFmtId="9" fontId="3" fillId="2" borderId="44" xfId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right" vertical="center"/>
    </xf>
    <xf numFmtId="0" fontId="3" fillId="2" borderId="41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9" fontId="3" fillId="2" borderId="32" xfId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68" fontId="3" fillId="2" borderId="34" xfId="0" applyNumberFormat="1" applyFont="1" applyFill="1" applyBorder="1" applyAlignment="1">
      <alignment horizontal="center" vertical="center"/>
    </xf>
    <xf numFmtId="168" fontId="3" fillId="2" borderId="4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</cellXfs>
  <cellStyles count="8">
    <cellStyle name="Millares 2" xfId="7" xr:uid="{00000000-0005-0000-0000-000001000000}"/>
    <cellStyle name="Millares 3" xfId="2" xr:uid="{00000000-0005-0000-0000-000002000000}"/>
    <cellStyle name="Moneda 2" xfId="5" xr:uid="{00000000-0005-0000-0000-000003000000}"/>
    <cellStyle name="Normal" xfId="0" builtinId="0"/>
    <cellStyle name="Normal 2" xfId="3" xr:uid="{00000000-0005-0000-0000-000005000000}"/>
    <cellStyle name="Normal 2 2" xfId="4" xr:uid="{00000000-0005-0000-0000-000006000000}"/>
    <cellStyle name="Normal 3" xfId="6" xr:uid="{00000000-0005-0000-0000-000007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112259</xdr:colOff>
      <xdr:row>2</xdr:row>
      <xdr:rowOff>47625</xdr:rowOff>
    </xdr:from>
    <xdr:to>
      <xdr:col>5</xdr:col>
      <xdr:colOff>280842</xdr:colOff>
      <xdr:row>5</xdr:row>
      <xdr:rowOff>119063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A2DE1C-B96F-4ACD-A102-37F64CEBB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072" y="381000"/>
          <a:ext cx="3437699" cy="6429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EE35"/>
  <sheetViews>
    <sheetView tabSelected="1" view="pageBreakPreview" zoomScale="55" zoomScaleNormal="40" zoomScaleSheetLayoutView="55" workbookViewId="0">
      <selection activeCell="AW16" sqref="AW16"/>
    </sheetView>
  </sheetViews>
  <sheetFormatPr baseColWidth="10" defaultColWidth="56.69140625" defaultRowHeight="12.9"/>
  <cols>
    <col min="1" max="1" width="1.69140625" style="1" customWidth="1"/>
    <col min="2" max="2" width="15.53515625" style="1" customWidth="1"/>
    <col min="3" max="3" width="20.84375" style="2" customWidth="1"/>
    <col min="4" max="4" width="21.3046875" style="2" customWidth="1"/>
    <col min="5" max="5" width="7.3828125" style="2" customWidth="1"/>
    <col min="6" max="6" width="42.3828125" style="1" customWidth="1"/>
    <col min="7" max="7" width="4.69140625" style="1" customWidth="1"/>
    <col min="8" max="8" width="24.15234375" style="1" customWidth="1"/>
    <col min="9" max="9" width="7.84375" style="1" customWidth="1"/>
    <col min="10" max="10" width="6.3828125" style="1" customWidth="1"/>
    <col min="11" max="11" width="16" style="1" customWidth="1"/>
    <col min="12" max="12" width="18.15234375" style="1" customWidth="1"/>
    <col min="13" max="13" width="13.15234375" style="1" customWidth="1"/>
    <col min="14" max="37" width="4.69140625" style="1" customWidth="1"/>
    <col min="38" max="38" width="12.15234375" style="1" customWidth="1"/>
    <col min="39" max="39" width="20.15234375" style="3" customWidth="1"/>
    <col min="40" max="40" width="17.3046875" style="1" customWidth="1"/>
    <col min="41" max="41" width="8" style="1" customWidth="1"/>
    <col min="42" max="42" width="4.69140625" style="1" hidden="1" customWidth="1"/>
    <col min="43" max="43" width="18.3828125" style="1" customWidth="1"/>
    <col min="44" max="46" width="10.69140625" style="4" customWidth="1"/>
    <col min="47" max="47" width="16.15234375" style="4" customWidth="1"/>
    <col min="48" max="48" width="17.15234375" style="4" customWidth="1"/>
    <col min="49" max="49" width="13.15234375" style="4" customWidth="1"/>
    <col min="50" max="50" width="14.3828125" style="4" customWidth="1"/>
    <col min="51" max="51" width="10.69140625" style="4" customWidth="1"/>
    <col min="52" max="52" width="17.3828125" style="5" customWidth="1"/>
    <col min="53" max="53" width="11.15234375" style="2" customWidth="1"/>
    <col min="54" max="16384" width="56.69140625" style="1"/>
  </cols>
  <sheetData>
    <row r="2" spans="2:135" ht="13.3" thickBot="1"/>
    <row r="3" spans="2:135" ht="15.75" customHeight="1" thickBot="1">
      <c r="B3" s="56"/>
      <c r="C3" s="50"/>
      <c r="D3" s="50"/>
      <c r="E3" s="50"/>
      <c r="F3" s="51"/>
      <c r="G3" s="50" t="s">
        <v>47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1"/>
      <c r="AU3" s="88" t="s">
        <v>0</v>
      </c>
      <c r="AV3" s="89"/>
      <c r="AW3" s="89"/>
      <c r="AX3" s="89"/>
      <c r="AY3" s="89"/>
      <c r="AZ3" s="90"/>
    </row>
    <row r="4" spans="2:135" ht="15.75" customHeight="1" thickBot="1">
      <c r="B4" s="57"/>
      <c r="C4" s="52"/>
      <c r="D4" s="52"/>
      <c r="E4" s="52"/>
      <c r="F4" s="53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3"/>
      <c r="AU4" s="88" t="s">
        <v>1</v>
      </c>
      <c r="AV4" s="89"/>
      <c r="AW4" s="89"/>
      <c r="AX4" s="89"/>
      <c r="AY4" s="89"/>
      <c r="AZ4" s="90"/>
    </row>
    <row r="5" spans="2:135" ht="15.75" customHeight="1" thickBot="1">
      <c r="B5" s="57"/>
      <c r="C5" s="52"/>
      <c r="D5" s="52"/>
      <c r="E5" s="52"/>
      <c r="F5" s="53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3"/>
      <c r="AU5" s="88" t="s">
        <v>2</v>
      </c>
      <c r="AV5" s="89"/>
      <c r="AW5" s="89"/>
      <c r="AX5" s="89"/>
      <c r="AY5" s="89"/>
      <c r="AZ5" s="90"/>
    </row>
    <row r="6" spans="2:135" ht="15.75" customHeight="1" thickBot="1">
      <c r="B6" s="58"/>
      <c r="C6" s="54"/>
      <c r="D6" s="54"/>
      <c r="E6" s="54"/>
      <c r="F6" s="55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5"/>
      <c r="AU6" s="88" t="s">
        <v>3</v>
      </c>
      <c r="AV6" s="89"/>
      <c r="AW6" s="89"/>
      <c r="AX6" s="89"/>
      <c r="AY6" s="89"/>
      <c r="AZ6" s="90"/>
    </row>
    <row r="7" spans="2:135" ht="13.3" thickBot="1"/>
    <row r="8" spans="2:135" ht="13.3" thickBot="1">
      <c r="B8" s="60" t="s">
        <v>4</v>
      </c>
      <c r="C8" s="63"/>
      <c r="D8" s="61" t="s">
        <v>61</v>
      </c>
      <c r="E8" s="61"/>
      <c r="F8" s="61"/>
      <c r="G8" s="61"/>
      <c r="H8" s="62"/>
      <c r="J8" s="85" t="s">
        <v>5</v>
      </c>
      <c r="K8" s="86"/>
      <c r="L8" s="29">
        <v>2024</v>
      </c>
    </row>
    <row r="9" spans="2:135" ht="13.3" thickBot="1"/>
    <row r="10" spans="2:135" ht="13.3" thickBot="1">
      <c r="B10" s="125" t="s">
        <v>6</v>
      </c>
      <c r="C10" s="126"/>
      <c r="D10" s="126"/>
      <c r="E10" s="126"/>
      <c r="F10" s="126"/>
      <c r="G10" s="126"/>
      <c r="H10" s="87"/>
      <c r="I10" s="115" t="s">
        <v>77</v>
      </c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7"/>
      <c r="AQ10" s="118" t="s">
        <v>7</v>
      </c>
      <c r="AR10" s="119"/>
      <c r="AS10" s="119"/>
      <c r="AT10" s="119"/>
      <c r="AU10" s="119"/>
      <c r="AV10" s="119"/>
      <c r="AW10" s="119"/>
      <c r="AX10" s="119"/>
      <c r="AY10" s="119"/>
      <c r="AZ10" s="120"/>
    </row>
    <row r="11" spans="2:135" ht="12.75" customHeight="1">
      <c r="B11" s="68" t="s">
        <v>54</v>
      </c>
      <c r="C11" s="68" t="s">
        <v>56</v>
      </c>
      <c r="D11" s="59" t="s">
        <v>55</v>
      </c>
      <c r="E11" s="69" t="s">
        <v>46</v>
      </c>
      <c r="F11" s="70"/>
      <c r="G11" s="113" t="s">
        <v>48</v>
      </c>
      <c r="H11" s="113" t="s">
        <v>8</v>
      </c>
      <c r="I11" s="99" t="s">
        <v>76</v>
      </c>
      <c r="J11" s="123" t="s">
        <v>9</v>
      </c>
      <c r="K11" s="99" t="s">
        <v>10</v>
      </c>
      <c r="L11" s="99" t="s">
        <v>11</v>
      </c>
      <c r="M11" s="99" t="s">
        <v>49</v>
      </c>
      <c r="N11" s="139" t="s">
        <v>12</v>
      </c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1"/>
      <c r="AL11" s="139" t="s">
        <v>13</v>
      </c>
      <c r="AM11" s="141"/>
      <c r="AN11" s="91" t="s">
        <v>14</v>
      </c>
      <c r="AO11" s="92"/>
      <c r="AP11" s="142" t="s">
        <v>15</v>
      </c>
      <c r="AQ11" s="145" t="s">
        <v>78</v>
      </c>
      <c r="AR11" s="146"/>
      <c r="AS11" s="146"/>
      <c r="AT11" s="147"/>
      <c r="AU11" s="108" t="s">
        <v>16</v>
      </c>
      <c r="AV11" s="108" t="s">
        <v>17</v>
      </c>
      <c r="AW11" s="131" t="s">
        <v>79</v>
      </c>
      <c r="AX11" s="132"/>
      <c r="AY11" s="133"/>
      <c r="AZ11" s="109" t="s">
        <v>18</v>
      </c>
    </row>
    <row r="12" spans="2:135" s="8" customFormat="1" ht="12.75" customHeight="1">
      <c r="B12" s="68"/>
      <c r="C12" s="68"/>
      <c r="D12" s="59"/>
      <c r="E12" s="71"/>
      <c r="F12" s="72"/>
      <c r="G12" s="121"/>
      <c r="H12" s="121"/>
      <c r="I12" s="100"/>
      <c r="J12" s="67"/>
      <c r="K12" s="100"/>
      <c r="L12" s="100"/>
      <c r="M12" s="100"/>
      <c r="N12" s="127" t="s">
        <v>19</v>
      </c>
      <c r="O12" s="128"/>
      <c r="P12" s="127" t="s">
        <v>20</v>
      </c>
      <c r="Q12" s="128"/>
      <c r="R12" s="127" t="s">
        <v>21</v>
      </c>
      <c r="S12" s="128"/>
      <c r="T12" s="127" t="s">
        <v>22</v>
      </c>
      <c r="U12" s="128"/>
      <c r="V12" s="127" t="s">
        <v>23</v>
      </c>
      <c r="W12" s="128"/>
      <c r="X12" s="127" t="s">
        <v>24</v>
      </c>
      <c r="Y12" s="128"/>
      <c r="Z12" s="127" t="s">
        <v>25</v>
      </c>
      <c r="AA12" s="128"/>
      <c r="AB12" s="127" t="s">
        <v>26</v>
      </c>
      <c r="AC12" s="128"/>
      <c r="AD12" s="127" t="s">
        <v>27</v>
      </c>
      <c r="AE12" s="128"/>
      <c r="AF12" s="127" t="s">
        <v>28</v>
      </c>
      <c r="AG12" s="128"/>
      <c r="AH12" s="127" t="s">
        <v>29</v>
      </c>
      <c r="AI12" s="128"/>
      <c r="AJ12" s="127" t="s">
        <v>30</v>
      </c>
      <c r="AK12" s="128"/>
      <c r="AL12" s="6" t="s">
        <v>9</v>
      </c>
      <c r="AM12" s="7" t="s">
        <v>31</v>
      </c>
      <c r="AN12" s="93"/>
      <c r="AO12" s="94"/>
      <c r="AP12" s="143"/>
      <c r="AQ12" s="148"/>
      <c r="AR12" s="149"/>
      <c r="AS12" s="149"/>
      <c r="AT12" s="150"/>
      <c r="AU12" s="129"/>
      <c r="AV12" s="129"/>
      <c r="AW12" s="134"/>
      <c r="AX12" s="135"/>
      <c r="AY12" s="136"/>
      <c r="AZ12" s="137"/>
    </row>
    <row r="13" spans="2:135" s="8" customFormat="1" ht="25.75">
      <c r="B13" s="68"/>
      <c r="C13" s="112"/>
      <c r="D13" s="113"/>
      <c r="E13" s="71"/>
      <c r="F13" s="72"/>
      <c r="G13" s="122"/>
      <c r="H13" s="122"/>
      <c r="I13" s="101"/>
      <c r="J13" s="124"/>
      <c r="K13" s="101"/>
      <c r="L13" s="101"/>
      <c r="M13" s="101"/>
      <c r="N13" s="30" t="s">
        <v>32</v>
      </c>
      <c r="O13" s="30" t="s">
        <v>33</v>
      </c>
      <c r="P13" s="30" t="s">
        <v>32</v>
      </c>
      <c r="Q13" s="30" t="s">
        <v>33</v>
      </c>
      <c r="R13" s="30" t="s">
        <v>32</v>
      </c>
      <c r="S13" s="30" t="s">
        <v>33</v>
      </c>
      <c r="T13" s="30" t="s">
        <v>32</v>
      </c>
      <c r="U13" s="30" t="s">
        <v>33</v>
      </c>
      <c r="V13" s="30" t="s">
        <v>32</v>
      </c>
      <c r="W13" s="30" t="s">
        <v>33</v>
      </c>
      <c r="X13" s="30" t="s">
        <v>32</v>
      </c>
      <c r="Y13" s="30" t="s">
        <v>33</v>
      </c>
      <c r="Z13" s="30" t="s">
        <v>32</v>
      </c>
      <c r="AA13" s="30" t="s">
        <v>33</v>
      </c>
      <c r="AB13" s="30" t="s">
        <v>32</v>
      </c>
      <c r="AC13" s="30" t="s">
        <v>33</v>
      </c>
      <c r="AD13" s="30" t="s">
        <v>32</v>
      </c>
      <c r="AE13" s="30" t="s">
        <v>33</v>
      </c>
      <c r="AF13" s="30" t="s">
        <v>32</v>
      </c>
      <c r="AG13" s="30" t="s">
        <v>33</v>
      </c>
      <c r="AH13" s="30" t="s">
        <v>32</v>
      </c>
      <c r="AI13" s="30" t="s">
        <v>33</v>
      </c>
      <c r="AJ13" s="30" t="s">
        <v>32</v>
      </c>
      <c r="AK13" s="30" t="s">
        <v>33</v>
      </c>
      <c r="AL13" s="6" t="s">
        <v>34</v>
      </c>
      <c r="AM13" s="31"/>
      <c r="AN13" s="95"/>
      <c r="AO13" s="96"/>
      <c r="AP13" s="144"/>
      <c r="AQ13" s="32" t="s">
        <v>35</v>
      </c>
      <c r="AR13" s="32" t="s">
        <v>36</v>
      </c>
      <c r="AS13" s="32" t="s">
        <v>37</v>
      </c>
      <c r="AT13" s="32" t="s">
        <v>38</v>
      </c>
      <c r="AU13" s="130"/>
      <c r="AV13" s="130"/>
      <c r="AW13" s="32" t="s">
        <v>36</v>
      </c>
      <c r="AX13" s="32" t="s">
        <v>37</v>
      </c>
      <c r="AY13" s="32" t="s">
        <v>38</v>
      </c>
      <c r="AZ13" s="138"/>
    </row>
    <row r="14" spans="2:135" ht="69" customHeight="1">
      <c r="B14" s="151" t="s">
        <v>66</v>
      </c>
      <c r="C14" s="73" t="s">
        <v>62</v>
      </c>
      <c r="D14" s="110" t="s">
        <v>67</v>
      </c>
      <c r="E14" s="154" t="s">
        <v>72</v>
      </c>
      <c r="F14" s="155"/>
      <c r="G14" s="45">
        <v>1</v>
      </c>
      <c r="H14" s="24" t="s">
        <v>63</v>
      </c>
      <c r="I14" s="33">
        <v>2</v>
      </c>
      <c r="J14" s="37">
        <f>AL14</f>
        <v>0</v>
      </c>
      <c r="K14" s="45" t="s">
        <v>64</v>
      </c>
      <c r="L14" s="44" t="s">
        <v>51</v>
      </c>
      <c r="M14" s="43" t="s">
        <v>71</v>
      </c>
      <c r="N14" s="37"/>
      <c r="O14" s="33"/>
      <c r="P14" s="37">
        <v>1</v>
      </c>
      <c r="Q14" s="33"/>
      <c r="R14" s="37"/>
      <c r="S14" s="33"/>
      <c r="T14" s="37"/>
      <c r="U14" s="33"/>
      <c r="V14" s="37"/>
      <c r="W14" s="33"/>
      <c r="X14" s="37"/>
      <c r="Y14" s="33"/>
      <c r="Z14" s="37">
        <v>1</v>
      </c>
      <c r="AA14" s="33"/>
      <c r="AB14" s="37"/>
      <c r="AC14" s="33"/>
      <c r="AD14" s="37"/>
      <c r="AE14" s="33"/>
      <c r="AF14" s="37"/>
      <c r="AG14" s="33"/>
      <c r="AH14" s="37"/>
      <c r="AI14" s="33"/>
      <c r="AJ14" s="37"/>
      <c r="AK14" s="33"/>
      <c r="AL14" s="46">
        <f>+(O14+Q14+S14+U14+W14+Y14+AA14+AC14+AE14+AG14+AI14+AK14)/(N14+P14+R14+T14+V14+X14+Z14+AB14+AD14+AF14+AH14+AJ14)</f>
        <v>0</v>
      </c>
      <c r="AM14" s="39">
        <f>(AL14/I14)*2</f>
        <v>0</v>
      </c>
      <c r="AN14" s="102" t="s">
        <v>73</v>
      </c>
      <c r="AO14" s="103"/>
      <c r="AP14" s="38"/>
      <c r="AQ14" s="25" t="s">
        <v>75</v>
      </c>
      <c r="AR14" s="12">
        <v>1107538</v>
      </c>
      <c r="AS14" s="26">
        <v>0</v>
      </c>
      <c r="AT14" s="26">
        <v>0</v>
      </c>
      <c r="AU14" s="40">
        <f>SUM(AR14:AT14)</f>
        <v>1107538</v>
      </c>
      <c r="AV14" s="27">
        <f>SUM(AW14:AY14)</f>
        <v>0</v>
      </c>
      <c r="AW14" s="27">
        <v>0</v>
      </c>
      <c r="AX14" s="27">
        <v>0</v>
      </c>
      <c r="AY14" s="27">
        <v>0</v>
      </c>
      <c r="AZ14" s="28">
        <f>IF((AV14/AU14)&gt;=100%,100%,AV14/AU14)</f>
        <v>0</v>
      </c>
    </row>
    <row r="15" spans="2:135" ht="50.25" customHeight="1">
      <c r="B15" s="152"/>
      <c r="C15" s="64"/>
      <c r="D15" s="156"/>
      <c r="E15" s="97" t="s">
        <v>65</v>
      </c>
      <c r="F15" s="98"/>
      <c r="G15" s="45">
        <v>2</v>
      </c>
      <c r="H15" s="24" t="s">
        <v>70</v>
      </c>
      <c r="I15" s="33">
        <v>1</v>
      </c>
      <c r="J15" s="37">
        <f>AL15</f>
        <v>1</v>
      </c>
      <c r="K15" s="45" t="s">
        <v>50</v>
      </c>
      <c r="L15" s="44" t="s">
        <v>51</v>
      </c>
      <c r="M15" s="43" t="s">
        <v>52</v>
      </c>
      <c r="N15" s="37">
        <v>1</v>
      </c>
      <c r="O15" s="33">
        <v>1</v>
      </c>
      <c r="P15" s="37"/>
      <c r="Q15" s="33"/>
      <c r="R15" s="37"/>
      <c r="S15" s="33"/>
      <c r="T15" s="37"/>
      <c r="U15" s="33"/>
      <c r="V15" s="37"/>
      <c r="W15" s="33"/>
      <c r="X15" s="37"/>
      <c r="Y15" s="33"/>
      <c r="Z15" s="37"/>
      <c r="AA15" s="33"/>
      <c r="AB15" s="37"/>
      <c r="AC15" s="33"/>
      <c r="AD15" s="37"/>
      <c r="AE15" s="33"/>
      <c r="AF15" s="37"/>
      <c r="AG15" s="33"/>
      <c r="AH15" s="37"/>
      <c r="AI15" s="33"/>
      <c r="AJ15" s="37"/>
      <c r="AK15" s="33"/>
      <c r="AL15" s="46">
        <f>+(O15+Q15+S15+U15+W15+Y15+AA15+AC15+AE15+AG15+AI15+AK15)/(N15+P15+R15+T15+V15+X15+Z15+AB15+AD15+AF15+AH15+AJ15)</f>
        <v>1</v>
      </c>
      <c r="AM15" s="39">
        <f>AL15/I15</f>
        <v>1</v>
      </c>
      <c r="AN15" s="102" t="s">
        <v>57</v>
      </c>
      <c r="AO15" s="103"/>
      <c r="AP15" s="47"/>
      <c r="AQ15" s="25" t="s">
        <v>75</v>
      </c>
      <c r="AR15" s="12">
        <v>1107538</v>
      </c>
      <c r="AS15" s="26">
        <v>0</v>
      </c>
      <c r="AT15" s="26">
        <v>0</v>
      </c>
      <c r="AU15" s="40">
        <f>SUM(AR15:AT15)</f>
        <v>1107538</v>
      </c>
      <c r="AV15" s="27">
        <f>SUM(AW15:AY15)</f>
        <v>0</v>
      </c>
      <c r="AW15" s="27">
        <v>0</v>
      </c>
      <c r="AX15" s="27">
        <v>0</v>
      </c>
      <c r="AY15" s="27">
        <v>0</v>
      </c>
      <c r="AZ15" s="28">
        <f>IF((AV15/AU15)&gt;=100%,100%,AV15/AU15)</f>
        <v>0</v>
      </c>
    </row>
    <row r="16" spans="2:135" ht="49.5" customHeight="1">
      <c r="B16" s="152"/>
      <c r="C16" s="64"/>
      <c r="D16" s="114" t="s">
        <v>58</v>
      </c>
      <c r="E16" s="66" t="s">
        <v>68</v>
      </c>
      <c r="F16" s="66"/>
      <c r="G16" s="45">
        <v>3</v>
      </c>
      <c r="H16" s="34" t="s">
        <v>59</v>
      </c>
      <c r="I16" s="10">
        <v>4</v>
      </c>
      <c r="J16" s="9">
        <f>+AL16</f>
        <v>0</v>
      </c>
      <c r="K16" s="36" t="s">
        <v>39</v>
      </c>
      <c r="L16" s="44" t="s">
        <v>51</v>
      </c>
      <c r="M16" s="43" t="s">
        <v>52</v>
      </c>
      <c r="N16" s="9"/>
      <c r="O16" s="10"/>
      <c r="P16" s="9"/>
      <c r="Q16" s="10"/>
      <c r="R16" s="9">
        <v>1</v>
      </c>
      <c r="S16" s="10"/>
      <c r="T16" s="9"/>
      <c r="U16" s="10"/>
      <c r="V16" s="9"/>
      <c r="W16" s="10"/>
      <c r="X16" s="9">
        <v>1</v>
      </c>
      <c r="Y16" s="10"/>
      <c r="Z16" s="9"/>
      <c r="AA16" s="10"/>
      <c r="AB16" s="9"/>
      <c r="AC16" s="10"/>
      <c r="AD16" s="9">
        <v>1</v>
      </c>
      <c r="AE16" s="10"/>
      <c r="AF16" s="9"/>
      <c r="AG16" s="10"/>
      <c r="AH16" s="9"/>
      <c r="AI16" s="10"/>
      <c r="AJ16" s="9">
        <v>1</v>
      </c>
      <c r="AK16" s="10"/>
      <c r="AL16" s="46">
        <f>+(O16+Q16+S16+U16+W16+Y16+AA16+AC16+AE16+AG16+AI16+AK16)/(N16+P16+R16+T16+V16+X16+Z16+AB16+AD16+AF16+AH16+AJ16)</f>
        <v>0</v>
      </c>
      <c r="AM16" s="39">
        <f>(AL16/I16)*4</f>
        <v>0</v>
      </c>
      <c r="AN16" s="102" t="s">
        <v>74</v>
      </c>
      <c r="AO16" s="103"/>
      <c r="AP16" s="41"/>
      <c r="AQ16" s="25" t="s">
        <v>75</v>
      </c>
      <c r="AR16" s="12">
        <v>1107538</v>
      </c>
      <c r="AS16" s="12">
        <v>0</v>
      </c>
      <c r="AT16" s="12">
        <v>0</v>
      </c>
      <c r="AU16" s="40">
        <f>SUM(AR16:AT16)</f>
        <v>1107538</v>
      </c>
      <c r="AV16" s="27">
        <f t="shared" ref="AV16:AV17" si="0">SUM(AW16:AY16)</f>
        <v>0</v>
      </c>
      <c r="AW16" s="27">
        <v>0</v>
      </c>
      <c r="AX16" s="13">
        <v>0</v>
      </c>
      <c r="AY16" s="13">
        <v>0</v>
      </c>
      <c r="AZ16" s="14">
        <f>IF((AV16/AU16)&gt;=100%,100%,AV16/AU16)</f>
        <v>0</v>
      </c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</row>
    <row r="17" spans="1:135" ht="49.5" customHeight="1">
      <c r="B17" s="153"/>
      <c r="C17" s="65"/>
      <c r="D17" s="114"/>
      <c r="E17" s="66" t="s">
        <v>69</v>
      </c>
      <c r="F17" s="66"/>
      <c r="G17" s="35">
        <v>4</v>
      </c>
      <c r="H17" s="34" t="s">
        <v>60</v>
      </c>
      <c r="I17" s="10">
        <v>1</v>
      </c>
      <c r="J17" s="9">
        <f>+AL17</f>
        <v>0</v>
      </c>
      <c r="K17" s="36" t="s">
        <v>50</v>
      </c>
      <c r="L17" s="44" t="s">
        <v>51</v>
      </c>
      <c r="M17" s="43" t="s">
        <v>52</v>
      </c>
      <c r="N17" s="9"/>
      <c r="O17" s="10"/>
      <c r="P17" s="9"/>
      <c r="Q17" s="10"/>
      <c r="R17" s="9"/>
      <c r="S17" s="10"/>
      <c r="T17" s="9"/>
      <c r="U17" s="10"/>
      <c r="V17" s="9"/>
      <c r="W17" s="10"/>
      <c r="X17" s="9"/>
      <c r="Y17" s="10"/>
      <c r="Z17" s="9"/>
      <c r="AA17" s="10"/>
      <c r="AB17" s="9"/>
      <c r="AC17" s="10"/>
      <c r="AD17" s="9"/>
      <c r="AE17" s="10"/>
      <c r="AF17" s="9"/>
      <c r="AG17" s="10"/>
      <c r="AH17" s="9"/>
      <c r="AI17" s="10"/>
      <c r="AJ17" s="9">
        <v>1</v>
      </c>
      <c r="AK17" s="10"/>
      <c r="AL17" s="46">
        <f>+(O17+Q17+S17+U17+W17+Y17+AA17+AC17+AE17+AG17+AI17+AK17)/(N17+P17+R17+T17+V17+X17+Z17+AB17+AD17+AF17+AH17+AJ17)</f>
        <v>0</v>
      </c>
      <c r="AM17" s="11">
        <f>AL17/I17</f>
        <v>0</v>
      </c>
      <c r="AN17" s="102" t="s">
        <v>53</v>
      </c>
      <c r="AO17" s="103"/>
      <c r="AP17" s="41"/>
      <c r="AQ17" s="25" t="s">
        <v>75</v>
      </c>
      <c r="AR17" s="12">
        <v>1107538</v>
      </c>
      <c r="AS17" s="12">
        <v>0</v>
      </c>
      <c r="AT17" s="12">
        <v>0</v>
      </c>
      <c r="AU17" s="40">
        <f>SUM(AR17:AT17)</f>
        <v>1107538</v>
      </c>
      <c r="AV17" s="27">
        <f t="shared" si="0"/>
        <v>0</v>
      </c>
      <c r="AW17" s="27">
        <v>0</v>
      </c>
      <c r="AX17" s="13">
        <v>0</v>
      </c>
      <c r="AY17" s="13">
        <v>0</v>
      </c>
      <c r="AZ17" s="14">
        <f>IF((AV17/AU17)&gt;=100%,100%,AV17/AU17)</f>
        <v>0</v>
      </c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</row>
    <row r="18" spans="1:135">
      <c r="B18" s="15" t="s">
        <v>42</v>
      </c>
      <c r="C18" s="15"/>
      <c r="D18" s="15"/>
      <c r="E18" s="15"/>
      <c r="F18" s="15"/>
      <c r="G18" s="42"/>
      <c r="H18" s="15"/>
      <c r="I18" s="158" t="s">
        <v>40</v>
      </c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60"/>
      <c r="AM18" s="161">
        <f>AVERAGE(AM14:AM17)</f>
        <v>0.25</v>
      </c>
      <c r="AN18" s="15"/>
      <c r="AO18" s="15"/>
      <c r="AP18" s="15"/>
      <c r="AQ18" s="162" t="s">
        <v>41</v>
      </c>
      <c r="AR18" s="163"/>
      <c r="AS18" s="163"/>
      <c r="AT18" s="164"/>
      <c r="AU18" s="165">
        <f>SUM(AU14:AU17)</f>
        <v>4430152</v>
      </c>
      <c r="AV18" s="166">
        <f>SUM(AV14:AV17)</f>
        <v>0</v>
      </c>
      <c r="AW18" s="166">
        <f>SUM(AW14:AW17)</f>
        <v>0</v>
      </c>
      <c r="AX18" s="166">
        <f>SUM(AX14:AX17)</f>
        <v>0</v>
      </c>
      <c r="AY18" s="166">
        <f>SUM(AY14:AY17)</f>
        <v>0</v>
      </c>
      <c r="AZ18" s="157">
        <f>IF((AV18/AU18)&gt;=100%,100%,AV18/AU18)</f>
        <v>0</v>
      </c>
      <c r="BA18" s="74"/>
    </row>
    <row r="19" spans="1:135" ht="13.3" thickBot="1">
      <c r="B19" s="15" t="s">
        <v>42</v>
      </c>
      <c r="C19" s="15"/>
      <c r="D19" s="15"/>
      <c r="E19" s="15"/>
      <c r="F19" s="15"/>
      <c r="G19" s="42"/>
      <c r="H19" s="15"/>
      <c r="I19" s="105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7"/>
      <c r="AM19" s="82"/>
      <c r="AN19" s="15"/>
      <c r="AO19" s="15"/>
      <c r="AP19" s="15"/>
      <c r="AQ19" s="79"/>
      <c r="AR19" s="80"/>
      <c r="AS19" s="80"/>
      <c r="AT19" s="81"/>
      <c r="AU19" s="75"/>
      <c r="AV19" s="104"/>
      <c r="AW19" s="104"/>
      <c r="AX19" s="104"/>
      <c r="AY19" s="104"/>
      <c r="AZ19" s="76"/>
      <c r="BA19" s="74"/>
    </row>
    <row r="20" spans="1:135" ht="13.3" thickBot="1">
      <c r="B20" s="16"/>
      <c r="C20" s="167"/>
      <c r="D20" s="167"/>
      <c r="E20" s="167"/>
      <c r="F20" s="167"/>
    </row>
    <row r="21" spans="1:135" ht="13.3" thickBot="1">
      <c r="B21" s="48" t="s">
        <v>43</v>
      </c>
      <c r="C21" s="77" t="s">
        <v>80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  <c r="AS21" s="17"/>
      <c r="AU21" s="18"/>
    </row>
    <row r="22" spans="1:135" ht="13.3" thickBot="1">
      <c r="B22" s="49"/>
      <c r="F22" s="2"/>
      <c r="G22" s="2"/>
      <c r="H22" s="2"/>
      <c r="I22" s="2"/>
      <c r="J22" s="2"/>
      <c r="K22" s="2"/>
      <c r="AR22" s="1"/>
    </row>
    <row r="23" spans="1:135" ht="13.3" thickBot="1">
      <c r="B23" s="48" t="s">
        <v>44</v>
      </c>
      <c r="C23" s="77" t="s">
        <v>80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8"/>
      <c r="AS23" s="17"/>
      <c r="AU23" s="18"/>
    </row>
    <row r="24" spans="1:135" ht="13.3" thickBot="1">
      <c r="B24" s="49"/>
      <c r="F24" s="2"/>
      <c r="G24" s="2"/>
      <c r="H24" s="2"/>
      <c r="I24" s="2"/>
      <c r="J24" s="2"/>
      <c r="K24" s="2"/>
      <c r="AR24" s="1"/>
    </row>
    <row r="25" spans="1:135" ht="13.3" thickBot="1">
      <c r="B25" s="48" t="s">
        <v>45</v>
      </c>
      <c r="C25" s="84">
        <v>45322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8"/>
      <c r="AS25" s="17"/>
      <c r="AU25" s="18"/>
    </row>
    <row r="26" spans="1:135">
      <c r="C26" s="111"/>
      <c r="D26" s="111"/>
      <c r="E26" s="111"/>
      <c r="F26" s="111"/>
      <c r="AU26" s="19"/>
      <c r="AV26" s="20"/>
      <c r="AW26" s="21"/>
    </row>
    <row r="27" spans="1:135">
      <c r="C27" s="83"/>
      <c r="D27" s="83"/>
      <c r="E27" s="83"/>
      <c r="F27" s="83"/>
      <c r="AU27" s="22"/>
      <c r="AV27" s="23"/>
      <c r="AW27" s="21"/>
    </row>
    <row r="28" spans="1:135" s="5" customFormat="1">
      <c r="A28" s="1"/>
      <c r="B28" s="1"/>
      <c r="C28" s="83"/>
      <c r="D28" s="83"/>
      <c r="E28" s="83"/>
      <c r="F28" s="8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3"/>
      <c r="AN28" s="1"/>
      <c r="AO28" s="1"/>
      <c r="AP28" s="1"/>
      <c r="AQ28" s="1"/>
      <c r="AR28" s="4"/>
      <c r="AS28" s="4"/>
      <c r="AT28" s="4"/>
      <c r="AU28" s="22"/>
      <c r="AV28" s="23"/>
      <c r="AW28" s="21"/>
      <c r="AX28" s="4"/>
      <c r="AY28" s="4"/>
      <c r="BA28" s="2"/>
      <c r="BB28" s="1"/>
    </row>
    <row r="29" spans="1:135" s="5" customFormat="1">
      <c r="A29" s="1"/>
      <c r="B29" s="1"/>
      <c r="C29" s="83"/>
      <c r="D29" s="83"/>
      <c r="E29" s="83"/>
      <c r="F29" s="8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3"/>
      <c r="AN29" s="1"/>
      <c r="AO29" s="1"/>
      <c r="AP29" s="1"/>
      <c r="AQ29" s="1"/>
      <c r="AR29" s="4"/>
      <c r="AS29" s="4"/>
      <c r="AT29" s="4"/>
      <c r="AU29" s="22"/>
      <c r="AV29" s="23"/>
      <c r="AW29" s="21"/>
      <c r="AX29" s="4"/>
      <c r="AY29" s="4"/>
      <c r="BA29" s="2"/>
      <c r="BB29" s="1"/>
    </row>
    <row r="30" spans="1:135" s="5" customFormat="1">
      <c r="A30" s="1"/>
      <c r="B30" s="1"/>
      <c r="C30" s="83"/>
      <c r="D30" s="83"/>
      <c r="E30" s="83"/>
      <c r="F30" s="8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3"/>
      <c r="AN30" s="1"/>
      <c r="AO30" s="1"/>
      <c r="AP30" s="1"/>
      <c r="AQ30" s="1"/>
      <c r="AR30" s="4"/>
      <c r="AS30" s="4"/>
      <c r="AT30" s="4"/>
      <c r="AU30" s="22"/>
      <c r="AV30" s="23"/>
      <c r="AW30" s="21"/>
      <c r="AX30" s="4"/>
      <c r="AY30" s="4"/>
      <c r="BA30" s="2"/>
      <c r="BB30" s="1"/>
    </row>
    <row r="31" spans="1:135" s="5" customFormat="1">
      <c r="A31" s="1"/>
      <c r="B31" s="1"/>
      <c r="C31" s="83"/>
      <c r="D31" s="83"/>
      <c r="E31" s="83"/>
      <c r="F31" s="8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3"/>
      <c r="AN31" s="1"/>
      <c r="AO31" s="1"/>
      <c r="AP31" s="1"/>
      <c r="AQ31" s="1"/>
      <c r="AR31" s="4"/>
      <c r="AS31" s="4"/>
      <c r="AT31" s="4"/>
      <c r="AU31" s="22"/>
      <c r="AV31" s="23"/>
      <c r="AW31" s="21"/>
      <c r="AX31" s="4"/>
      <c r="AY31" s="4"/>
      <c r="BA31" s="2"/>
      <c r="BB31" s="1"/>
    </row>
    <row r="32" spans="1:135" s="5" customFormat="1">
      <c r="A32" s="1"/>
      <c r="B32" s="1"/>
      <c r="C32" s="83"/>
      <c r="D32" s="83"/>
      <c r="E32" s="83"/>
      <c r="F32" s="8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3"/>
      <c r="AN32" s="1"/>
      <c r="AO32" s="1"/>
      <c r="AP32" s="1"/>
      <c r="AQ32" s="1"/>
      <c r="AR32" s="4"/>
      <c r="AS32" s="4"/>
      <c r="AT32" s="4"/>
      <c r="AU32" s="21"/>
      <c r="AV32" s="21"/>
      <c r="AW32" s="21"/>
      <c r="AX32" s="4"/>
      <c r="AY32" s="4"/>
      <c r="BA32" s="2"/>
      <c r="BB32" s="1"/>
    </row>
    <row r="33" spans="1:54" s="5" customFormat="1">
      <c r="A33" s="1"/>
      <c r="B33" s="1"/>
      <c r="C33" s="83"/>
      <c r="D33" s="83"/>
      <c r="E33" s="83"/>
      <c r="F33" s="8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3"/>
      <c r="AN33" s="1"/>
      <c r="AO33" s="1"/>
      <c r="AP33" s="1"/>
      <c r="AQ33" s="1"/>
      <c r="AR33" s="4"/>
      <c r="AS33" s="4"/>
      <c r="AT33" s="4"/>
      <c r="AU33" s="21"/>
      <c r="AV33" s="21"/>
      <c r="AW33" s="4"/>
      <c r="AX33" s="4"/>
      <c r="AY33" s="4"/>
      <c r="BA33" s="2"/>
      <c r="BB33" s="1"/>
    </row>
    <row r="34" spans="1:54" s="5" customFormat="1">
      <c r="A34" s="1"/>
      <c r="B34" s="1"/>
      <c r="C34" s="83"/>
      <c r="D34" s="83"/>
      <c r="E34" s="83"/>
      <c r="F34" s="8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3"/>
      <c r="AN34" s="1"/>
      <c r="AO34" s="1"/>
      <c r="AP34" s="1"/>
      <c r="AQ34" s="1"/>
      <c r="AR34" s="4"/>
      <c r="AS34" s="4"/>
      <c r="AT34" s="4"/>
      <c r="AU34" s="4"/>
      <c r="AV34" s="4"/>
      <c r="AW34" s="4"/>
      <c r="AX34" s="4"/>
      <c r="AY34" s="4"/>
      <c r="BA34" s="2"/>
      <c r="BB34" s="1"/>
    </row>
    <row r="35" spans="1:54" s="5" customFormat="1">
      <c r="A35" s="1"/>
      <c r="B35" s="1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3"/>
      <c r="AN35" s="1"/>
      <c r="AO35" s="1"/>
      <c r="AP35" s="1"/>
      <c r="AQ35" s="1"/>
      <c r="AR35" s="4"/>
      <c r="AS35" s="4"/>
      <c r="AT35" s="4"/>
      <c r="AU35" s="4"/>
      <c r="AV35" s="4"/>
      <c r="AW35" s="4"/>
      <c r="AX35" s="4"/>
      <c r="AY35" s="4"/>
      <c r="BA35" s="2"/>
      <c r="BB35" s="1"/>
    </row>
  </sheetData>
  <mergeCells count="79">
    <mergeCell ref="C21:N21"/>
    <mergeCell ref="C34:F34"/>
    <mergeCell ref="E16:F16"/>
    <mergeCell ref="E17:F17"/>
    <mergeCell ref="D16:D17"/>
    <mergeCell ref="C28:F28"/>
    <mergeCell ref="C29:F29"/>
    <mergeCell ref="C30:F30"/>
    <mergeCell ref="C31:F31"/>
    <mergeCell ref="C32:F32"/>
    <mergeCell ref="C33:F33"/>
    <mergeCell ref="C20:F20"/>
    <mergeCell ref="C26:F26"/>
    <mergeCell ref="C27:F27"/>
    <mergeCell ref="C23:N23"/>
    <mergeCell ref="C25:N25"/>
    <mergeCell ref="AZ18:AZ19"/>
    <mergeCell ref="BA18:BA19"/>
    <mergeCell ref="AN17:AO17"/>
    <mergeCell ref="I18:AL19"/>
    <mergeCell ref="AM18:AM19"/>
    <mergeCell ref="AQ18:AT19"/>
    <mergeCell ref="AU18:AU19"/>
    <mergeCell ref="AV18:AV19"/>
    <mergeCell ref="AW18:AW19"/>
    <mergeCell ref="AX18:AX19"/>
    <mergeCell ref="AY18:AY19"/>
    <mergeCell ref="B14:B17"/>
    <mergeCell ref="C14:C17"/>
    <mergeCell ref="E14:F14"/>
    <mergeCell ref="AN14:AO14"/>
    <mergeCell ref="E15:F15"/>
    <mergeCell ref="AN15:AO15"/>
    <mergeCell ref="AN16:AO16"/>
    <mergeCell ref="D14:D15"/>
    <mergeCell ref="Z12:AA12"/>
    <mergeCell ref="AB12:AC12"/>
    <mergeCell ref="AD12:AE12"/>
    <mergeCell ref="AF12:AG12"/>
    <mergeCell ref="AH12:AI12"/>
    <mergeCell ref="AJ12:AK12"/>
    <mergeCell ref="AV11:AV13"/>
    <mergeCell ref="AW11:AY12"/>
    <mergeCell ref="AZ11:AZ13"/>
    <mergeCell ref="N12:O12"/>
    <mergeCell ref="P12:Q12"/>
    <mergeCell ref="N11:AK11"/>
    <mergeCell ref="AL11:AM11"/>
    <mergeCell ref="AN11:AO13"/>
    <mergeCell ref="AP11:AP13"/>
    <mergeCell ref="AQ11:AT12"/>
    <mergeCell ref="AU11:AU13"/>
    <mergeCell ref="R12:S12"/>
    <mergeCell ref="T12:U12"/>
    <mergeCell ref="V12:W12"/>
    <mergeCell ref="X12:Y12"/>
    <mergeCell ref="B3:F6"/>
    <mergeCell ref="M11:M13"/>
    <mergeCell ref="B11:B13"/>
    <mergeCell ref="C11:C13"/>
    <mergeCell ref="D11:D13"/>
    <mergeCell ref="E11:F13"/>
    <mergeCell ref="G11:G13"/>
    <mergeCell ref="H11:H13"/>
    <mergeCell ref="I11:I13"/>
    <mergeCell ref="J11:J13"/>
    <mergeCell ref="K11:K13"/>
    <mergeCell ref="L11:L13"/>
    <mergeCell ref="B8:C8"/>
    <mergeCell ref="D8:H8"/>
    <mergeCell ref="J8:K8"/>
    <mergeCell ref="B10:H10"/>
    <mergeCell ref="I10:AP10"/>
    <mergeCell ref="AQ10:AZ10"/>
    <mergeCell ref="AU3:AZ3"/>
    <mergeCell ref="AU4:AZ4"/>
    <mergeCell ref="AU5:AZ5"/>
    <mergeCell ref="AU6:AZ6"/>
    <mergeCell ref="G3:AT6"/>
  </mergeCells>
  <pageMargins left="0.7" right="0.7" top="0.75" bottom="0.75" header="0.3" footer="0.3"/>
  <pageSetup paperSize="5" scale="3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VACANTES</vt:lpstr>
      <vt:lpstr>'6. VACANTES'!Área_de_impresión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Contol Interno 03</dc:creator>
  <cp:lastModifiedBy>ROQUE ARENAS</cp:lastModifiedBy>
  <cp:lastPrinted>2023-03-23T18:26:04Z</cp:lastPrinted>
  <dcterms:created xsi:type="dcterms:W3CDTF">2021-01-26T21:25:11Z</dcterms:created>
  <dcterms:modified xsi:type="dcterms:W3CDTF">2024-05-29T13:39:22Z</dcterms:modified>
</cp:coreProperties>
</file>